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T:\6. Zajednički poslovi\2026_Tehnički sektor - Povjerenstvo_Odjel Graditeljstva\01_Ugovaranje velikih popravaka\02_Natječaji\Šenoina 30_ nadozid i ravna terasa\"/>
    </mc:Choice>
  </mc:AlternateContent>
  <xr:revisionPtr revIDLastSave="0" documentId="8_{A760954F-F170-427D-BF2D-E980104EF462}" xr6:coauthVersionLast="47" xr6:coauthVersionMax="47" xr10:uidLastSave="{00000000-0000-0000-0000-000000000000}"/>
  <bookViews>
    <workbookView xWindow="-120" yWindow="-120" windowWidth="29040" windowHeight="15720" tabRatio="531" xr2:uid="{00000000-000D-0000-FFFF-FFFF00000000}"/>
  </bookViews>
  <sheets>
    <sheet name="Obrazac Ponuda" sheetId="10" r:id="rId1"/>
  </sheets>
  <definedNames>
    <definedName name="_xlnm.Print_Area" localSheetId="0">'Obrazac Ponuda'!$A$1:$K$328</definedName>
  </definedName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J249" i="10" l="1"/>
  <c r="J251" i="10"/>
  <c r="J253" i="10"/>
  <c r="J252" i="10"/>
  <c r="J250" i="10"/>
  <c r="J280" i="10" l="1"/>
  <c r="J288" i="10"/>
  <c r="J286" i="10"/>
  <c r="J284" i="10"/>
  <c r="J282" i="10"/>
  <c r="J272" i="10"/>
  <c r="J219" i="10"/>
  <c r="J217" i="10"/>
  <c r="J215" i="10"/>
  <c r="J199" i="10"/>
  <c r="J196" i="10"/>
  <c r="J194" i="10"/>
  <c r="J192" i="10"/>
  <c r="J190" i="10"/>
  <c r="J171" i="10"/>
  <c r="J170" i="10"/>
  <c r="J145" i="10"/>
  <c r="J125" i="10"/>
  <c r="J127" i="10"/>
  <c r="J110" i="10"/>
  <c r="J108" i="10"/>
  <c r="J106" i="10"/>
  <c r="J104" i="10"/>
  <c r="J102" i="10"/>
  <c r="J100" i="10"/>
  <c r="J96" i="10"/>
  <c r="J94" i="10"/>
  <c r="J92" i="10"/>
  <c r="J90" i="10"/>
  <c r="J88" i="10"/>
  <c r="J86" i="10"/>
  <c r="J84" i="10"/>
  <c r="J82" i="10"/>
  <c r="J80" i="10"/>
  <c r="J65" i="10"/>
  <c r="J63" i="10"/>
  <c r="J68" i="10" s="1"/>
  <c r="J303" i="10" s="1"/>
  <c r="J147" i="10"/>
  <c r="J149" i="10"/>
  <c r="J153" i="10"/>
  <c r="J152" i="10"/>
  <c r="J276" i="10"/>
  <c r="J278" i="10"/>
  <c r="J222" i="10" l="1"/>
  <c r="J223" i="10"/>
  <c r="J224" i="10"/>
  <c r="J225" i="10"/>
  <c r="J201" i="10"/>
  <c r="J200" i="10"/>
  <c r="J176" i="10"/>
  <c r="J175" i="10"/>
  <c r="J174" i="10"/>
  <c r="J154" i="10"/>
  <c r="J156" i="10" s="1"/>
  <c r="J131" i="10"/>
  <c r="J130" i="10"/>
  <c r="J129" i="10"/>
  <c r="J228" i="10"/>
  <c r="J227" i="10"/>
  <c r="J168" i="10"/>
  <c r="J133" i="10" l="1"/>
  <c r="J307" i="10" s="1"/>
  <c r="J309" i="10"/>
  <c r="J178" i="10"/>
  <c r="J311" i="10" s="1"/>
  <c r="J203" i="10"/>
  <c r="J313" i="10" s="1"/>
  <c r="J209" i="10"/>
  <c r="J271" i="10" l="1"/>
  <c r="J279" i="10" l="1"/>
  <c r="J220" i="10" l="1"/>
  <c r="J205" i="10"/>
  <c r="J204" i="10"/>
  <c r="J226" i="10" l="1"/>
  <c r="J315" i="10" s="1"/>
  <c r="J263" i="10"/>
  <c r="J238" i="10"/>
  <c r="J98" i="10"/>
  <c r="J241" i="10"/>
  <c r="J274" i="10"/>
  <c r="J236" i="10"/>
  <c r="J231" i="10"/>
  <c r="J112" i="10" l="1"/>
  <c r="J305" i="10" s="1"/>
  <c r="J53" i="10"/>
  <c r="J258" i="10"/>
  <c r="J257" i="10"/>
  <c r="J256" i="10"/>
  <c r="J237" i="10" l="1"/>
  <c r="J232" i="10"/>
  <c r="J262" i="10"/>
  <c r="J261" i="10"/>
  <c r="J264" i="10"/>
  <c r="J245" i="10"/>
  <c r="J243" i="10"/>
  <c r="J293" i="10" l="1"/>
  <c r="J292" i="10"/>
  <c r="J291" i="10"/>
  <c r="J295" i="10" l="1"/>
  <c r="J319" i="10"/>
  <c r="J247" i="10"/>
  <c r="J240" i="10" l="1"/>
  <c r="J47" i="10" l="1"/>
  <c r="J265" i="10"/>
  <c r="J239" i="10"/>
  <c r="J260" i="10" s="1"/>
  <c r="J317" i="10" l="1"/>
  <c r="J321" i="10" s="1"/>
  <c r="J325" i="10" s="1"/>
  <c r="J323" i="10" s="1"/>
  <c r="J266" i="10"/>
  <c r="J62" i="10" l="1"/>
  <c r="J61" i="10"/>
</calcChain>
</file>

<file path=xl/sharedStrings.xml><?xml version="1.0" encoding="utf-8"?>
<sst xmlns="http://schemas.openxmlformats.org/spreadsheetml/2006/main" count="349" uniqueCount="197">
  <si>
    <t>m2</t>
  </si>
  <si>
    <t>Redni broj</t>
  </si>
  <si>
    <t>Količina</t>
  </si>
  <si>
    <t>Cijena</t>
  </si>
  <si>
    <t>Iznos</t>
  </si>
  <si>
    <t>Opis radova</t>
  </si>
  <si>
    <t>mjera</t>
  </si>
  <si>
    <t>1.1.</t>
  </si>
  <si>
    <t>1.1.1.</t>
  </si>
  <si>
    <t>1.3.</t>
  </si>
  <si>
    <t>1.3.1.</t>
  </si>
  <si>
    <t>1.3.3.</t>
  </si>
  <si>
    <t>LIMARSKI RADOVI</t>
  </si>
  <si>
    <t>kpl</t>
  </si>
  <si>
    <t>- kontrola izmjera na građevini, uzimanje mjera, pribavljanje potrebnih uzoraka, provedba tekućih ispitivanja, dokazi kvalitete i dr.
- čišćenje mjesta rada, održavanje čistoće, zaštita od prašine, redovita čišćenja i završno čišćenje gradilišta, površina i mjesta rada
- osiguranje odvoza i provedba zbrinjavanja otpada prema važećim propisima.</t>
  </si>
  <si>
    <t>1.1.2.</t>
  </si>
  <si>
    <t>m1</t>
  </si>
  <si>
    <t>Sva se učvršćenja i povezivanja limova moraju izvesti tako da konstrukcija bude osigurana od nevremena, atmosferilija i prodora vode u objekt i da pojedini dijelovi mogu nesmetano raditi kod temperaturnih promjena bez štete po ispravnosti konstrukcije.
U jediničnim cijenama uračunato je:
- naknada za kompletni rad (izrada i montaža),
- materijal,
- svi vanjski i unutarnji, horizontalni i vertikalni transporti,
- premazivanja asfalt lakom, podlaganje krovne ljepenke,
- sav sitni i spojni materijal i materijal za učvršćenje (kuke, plosna željeza za učvršćenja, vijci, zakovice i sl.).
 Izmjere je potrebno izvršiti na gradilištu nakon izvedbe. Obračun svih radova vršiti kako je to naznačeno u opisu stavaka.
 Eventualne nejasnoće oko načina izvedbe ili obračuna izvoditelj je dužan razjasniti sa nadzornim inženjerom prije samog pristupanja izvođenju.</t>
  </si>
  <si>
    <t>Obračun po kompletu</t>
  </si>
  <si>
    <t>Zastupani po GSKG, OIB: 03744272526</t>
  </si>
  <si>
    <t>C ProStruct d.o.o., Trg Milovana Zoričića 18, 10 000 Zagreb, +385 95 3707 564, c.prostruct@gmail.com.</t>
  </si>
  <si>
    <t>C ProStruct d.o.o.</t>
  </si>
  <si>
    <t>Trg Milovana Zoričiča 18, 10 000 Zagreb</t>
  </si>
  <si>
    <t>Investitor:</t>
  </si>
  <si>
    <t>Građevina:</t>
  </si>
  <si>
    <t>Lokacija građevine:</t>
  </si>
  <si>
    <t>Projektant:</t>
  </si>
  <si>
    <t>Broj tehničke dokumentacije:</t>
  </si>
  <si>
    <t>Izrađivač projekta:</t>
  </si>
  <si>
    <t>Direktor: Carlo Ivanec</t>
  </si>
  <si>
    <t>Pripremni radovi.
Stavka obuhvaća za kompletno gradilište:
- organizaciju gradilišta;
- mobilizaciju, održavanje i demobilizaciju opreme, alata i strojeva
- osiguranje potrebnih priključaka (voda, el.energija, i sl.), pogonske energije i pomoćnih građevina
- osiguranje potrebnih dozvola i izrada elaborata za nesmetano odvijanje radova
- osiguranje privremenih putova, zaštita putova i površina od oštećenja, čišćenje manipulativnih površina i osiguranje mjesta za skladištenje i deponiranje materijala, uklanjanje raslinja
- osiguranje i zaštita susjednih građevina, okoline (posebno pripaziti na uličnu rasvjetu), dijelova građevine na kojoj se radovi odvijaju od štetnog utjecaja radova i oštećenja
- osiguranje pristupa do mjesta rada, označavanje gradilišta i postava znakova upozorenja
- postava, održavanje i demontaža pomoćnih-zaštitnih konstrukcija kao zaštite: od pada ljudi, otpada od rušenja, građevinskog materijala, dijelova građevine, alata ili opreme, s krova i mjesta rada u okolinu</t>
  </si>
  <si>
    <t>kom</t>
  </si>
  <si>
    <t>PRIPREMNI RADOVI</t>
  </si>
  <si>
    <t>DEMONTAŽE I RUŠENJA</t>
  </si>
  <si>
    <t>DEMONTAŽE I RUŠENJA UKUPNO:</t>
  </si>
  <si>
    <t>OPĆI UVJETI TROŠKOVNIKA</t>
  </si>
  <si>
    <t>PRIPREMNI RADOVI UKUPNO:</t>
  </si>
  <si>
    <t>Dovoz, montaža i demontaža građevinskog lifta. U stavku je potrebno uključiti sve potrebne zaštite prostora i ljudi. Obračun je po kompletu, s uključenim dodatnim radnim i manevarskim prostorom. U cijenu uključiti sav rad, materijal, alate, strojeve, po potrebi premještanje lifta i opremu potrebnu za potpuno dovršenje stavke.</t>
  </si>
  <si>
    <t>LIMARSKI RADOVI UKUPNO:</t>
  </si>
  <si>
    <t>UKUPNO BEZ PDV-a</t>
  </si>
  <si>
    <t>IZNOS PDV-a</t>
  </si>
  <si>
    <t>UKUPNO SA PDV-OM</t>
  </si>
  <si>
    <t>Hrvoje Vlahović, mag.ing.arch., A4314</t>
  </si>
  <si>
    <t>VKV</t>
  </si>
  <si>
    <t>NKV</t>
  </si>
  <si>
    <t>VK</t>
  </si>
  <si>
    <t>h</t>
  </si>
  <si>
    <t>Režijski radovi koji se izvode kao pomoć obrtnicima tijekom izvođenja pojedinih faza radova obračunavat će se prema stvarno utrošenim radnim satima, korištenom materijalu i potrebnoj mehanizaciji. Izvedeni radovi obračunavaju se na temelju evidencije i ovjere nadzornog inženjera</t>
  </si>
  <si>
    <t>Čišćenje radne podloge od nečistoće prije premazivanja bitumenskog premaza tipa Resitol.</t>
  </si>
  <si>
    <t>Dobava materijala doprema i premazivanje radne podloge bitumenskim premazom tipa Resitol.</t>
  </si>
  <si>
    <t xml:space="preserve">Dobava materijala, doprema i postava nove toplinske izolacije od ekstrudiranog polistrena XPS /EPS ili Sikatherm® PIR, debljine 5 cm. Potrebno je postići padove prema sifonu na terasi. </t>
  </si>
  <si>
    <t>-Prije početka radova izvođač je obvezan pregledati postojeće stanje na građevini te se upoznati sa svim uvjetima izvođenja radova i uskladiti tehnologiju izvođenja s projektnom dokumentacijom.
-Svi demontažni i rušilački radovi moraju se izvoditi pažljivo i kontrolirano kako ne bi došlo do oštećenja , instalacija ili drugih građevinskih elemenata koji ostaju u funkciji.
-Prije početka radova potrebno je zaštititi sve elemente koji se ne uklanjaju (fasadu, stolariju, limariju, instalacije, podove, ograde i ostale završne obloge) od mogućih oštećenja tijekom izvođenja radova.
-Izvođač je dužan prije početka radova provjeriti položaj svih postojećih instalacija te ih po potrebi zaštititi ili privremeno isključiti u dogovoru s investitorom i nadzornim inženjerom.
-Demontažu izvoditi ručno ili odgovarajućom mehanizacijom, ovisno o vrsti elementa koji se uklanja, vodeći računa o sigurnosti radnika i očuvanju postojećih konstrukcija.
-Sav demontirani materijal potrebno je spuštati na siguran način te privremeno deponirati na za to predviđenom mjestu unutar gradilišta, osim ako pojedinom stavkom troškovnika nije drugačije određeno.
-Tijekom izvođenja radova izvođač je obvezan kontinuirano održavati gradilište urednim i osigurati nesmetano i sigurno odvijanje radova.
-Svi radovi moraju biti izvedeni u skladu s važećim zakonima, tehničkim propisima, normama, pravilima struke te propisima zaštite na radu i zaštite od požara.
-U jedinične cijene svih stavki uključeni su sav potreban rad, kvalificirana i nekvalificirana radna snaga, alat, sitni potrošni materijal, pomoćna mehanizacija, unutarnji transport materijala na gradilištu, zaštita okolnih elemenata te svi pomoćni radovi potrebni za potpuno izvršenje pojedine stavke, osim ako je troškovnikom izričito drugačije navedeno.
-Sve količine obračunavaju se prema stvarno izvedenim radovima, ovjerenim od strane nadzornog inženjera, u odgovarajućim obračunskim jedinicama propisanim troškovnikom.</t>
  </si>
  <si>
    <t>Svi prijenosi materijala dobivenog rušenjem i demontažom, odvoz na privremeni gradilišni deponij ili  planirku s čišćenjem gradilišta i dovođenjem javne površine u prvobitno stanje, trebaju biti uključeni u jediničnoj cijeni radova i neće se posebno priznavati.
Prije početka radova treba ispitati sve instalacije koje se nalaze na pročelju ili krovu građevine, te ih po stručnoj osobi zaštititi u skladu s propisima.
Jediničnom cijenom treba obuhvatiti:
- sav rad i materijal za izvedbu radova iz pojedine stavke
- sav transport
- sve društvene obaveze vezane za radnu snagu i materijal
- pripremno-završne radove 
Obračun svih radova vršiti kako je to naznačeno u opisu stavaka.</t>
  </si>
  <si>
    <t>HIDROIZOLATERSKI RADOVI</t>
  </si>
  <si>
    <t xml:space="preserve">Prije početka izvođenja radova izvođač je obvezan detaljno pregledati postojeće stanje građevine, izvršiti sva potrebna mjerenja na licu mjesta te provjeriti usklađenost projektne dokumentacije sa stvarnim stanjem. Sve uočene nedostatke, odstupanja ili okolnosti koje mogu utjecati na kvalitetu i način izvođenja radova potrebno je pravodobno prijaviti projektantu i nadzornom inženjeru prije početka izvođenja radova.
Izvođač je dužan organizirati gradilište u skladu s važećim zakonskim propisima, pravilima zaštite na radu, zaštite od požara te ostalim važećim tehničkim propisima, osiguravajući nesmetano i sigurno izvođenje radova tijekom cijelog razdoblja građenja.
Prije početka radova potrebno je zaštititi sve građevinske elemente, završne obloge, stolariju, limariju, instalacije i ostalu opremu koja nije predmet zahvata, kako bi se spriječila njihova oštećenja tijekom izvođenja radova. Izvođač je odgovoran za sva eventualna oštećenja nastala tijekom izvođenja radova te ih je dužan sanirati o vlastitom trošku i dovesti u prvobitno stanje.
Prije početka izvođenja radova izvođač je obvezan provjeriti položaj svih vidljivih i dostupnih instalacija te poduzeti potrebne mjere njihove zaštite. U slučaju nailaska na nepredviđene instalacije ili druge elemente koji nisu prikazani projektnom dokumentacijom, radove na tom dijelu potrebno je odmah obustaviti te o navedenom obavijestiti nadzornog inženjera radi utvrđivanja daljnjeg načina izvođenja.
Izvođač je dužan prije početka radova osigurati zaštitu unutarnjih prostora objekta i svih dijelova građevine koji bi tijekom izvođenja radova mogli biti izloženi prodoru oborinske vode. Radove je potrebno organizirati na način da se mogućnost prodora vode svede na najmanju moguću mjeru, uz primjenu odgovarajućih privremenih zaštita tijekom svih faza izvođenja.
Sve dimenzije, visine, razvijene širine limarskih elemenata i ostale mjere potrebno je provjeriti na licu mjesta prije narudžbe i izrade materijala. Izrada limarskih elemenata dopuštena je isključivo prema stvarno izmjerenim dimenzijama građevine.
Izvođač je dužan prije početka ugradnje provjeriti kvalitetu i prikladnost podloge za izvođenje pojedinih radova. U slučaju da podloga nije pogodna za ugradnju predviđenih materijala ili ne zadovoljava propisane uvjete, izvođač je o tome obvezan obavijestiti nadzornog inženjera prije nastavka radova.
Svi ugrađeni materijali moraju biti novi, nekorišteni, tvornički proizvedeni te posjedovati odgovarajuće certifikate, izjave o svojstvima i ostalu dokumentaciju propisanu važećim zakonodavstvom. Ugradnja materijala mora biti izvedena u skladu s tehničkim uputama proizvođača, projektnom dokumentacijom i pravilima struke.
</t>
  </si>
  <si>
    <t>Svi ugrađeni materijali moraju biti novi, nekorišteni, tvornički proizvedeni te posjedovati odgovarajuće certifikate, izjave o svojstvima i ostalu dokumentaciju propisanu važećim zakonodavstvom. Ugradnja materijala mora biti izvedena u skladu s tehničkim uputama proizvođača, projektnom dokumentacijom i pravilima struke.
Tijekom izvođenja radova izvođač je obvezan kontinuirano održavati gradilište urednim, uklanjati materijal i ostatke koji ometaju izvođenje radova te osigurati nesmetano odvijanje svih faza izvođenja.
Svi građevinski, hidroizolaterski i limarski radovi moraju biti međusobno usklađeni kako bi se osigurala potpuna funkcionalnost i vodonepropusnost sustava. Posebnu pažnju potrebno je posvetiti izvedbi svih spojeva, prodora, rubova, završetaka i ostalih karakterističnih detalja.
Svi detalji koji nisu posebno prikazani u projektnoj dokumentaciji izvode se prema pravilima struke, važećim normama i tehničkim uputama proizvođača ugrađenih materijala, uz prethodnu suglasnost projektanta ili nadzornog inženjera kada je to potrebno.
U jedinične cijene svih stavki uključeni su sav potreban rad, stručna i pomoćna radna snaga, sav osnovni i pomoćni materijal predviđen pojedinom stavkom, alat, sitni potrošni materijal, unutarnji transport materijala na gradilištu, doprema materijala do mjesta ugradnje, sva potrebna mjerenja, prilagodbe, rezanja, čišćenje podloge prije ugradnje te svi pomoćni radovi potrebni za potpuno, kvalitetno i funkcionalno izvršenje pojedine stavke, osim ako troškovnikom nije izričito drugačije navedeno.
Obračun izvedenih radova vrši se prema stvarno izvedenim količinama utvrđenim izmjerom na gradilištu i ovjerenim od strane nadzornog inženjera, u obračunskim jedinicama navedenim u troškovniku.</t>
  </si>
  <si>
    <t>m3</t>
  </si>
  <si>
    <t xml:space="preserve">Ručni utovar šute i otpadnog materijala, te prijevoz na gradsku deponiju. Istovar izvrtanjem i planiranjem. Sve takse uključene u cijenu. U cijenu stavke uključeno uklanjanje svih uklonjenih dijelova ravne terase. </t>
  </si>
  <si>
    <t xml:space="preserve">Dobava i postava varenjem na podlogu jednog sloja parne brane od elastomerne trake za hidroizolaciju s ukoškom od staklenog voala debljine 4 mm. Zadizanje izolacije na zidove. 				</t>
  </si>
  <si>
    <t>Dobava materijala, doprema, izrada, prijenos materijala i niveliranje površine u betonskoj deki, izrada sa tvornički pripremljenom cementnom smjesom, glazure u padu, uključujući rabiciranje metalnim pletivom.</t>
  </si>
  <si>
    <t>Dobava materijala, doprema, nanošenje Sika prajmera i brtvljenje prodora između opšava od kaširanog lima i neravnih i oštečenih ograda i zidova specijalnim trajno elastičnim Sika ljepilom - brtvilom postojanim na temperaturne razlike. Obračun po kompletu.</t>
  </si>
  <si>
    <t>HIDROIZOLATERSKI RADOVI UKUPNO</t>
  </si>
  <si>
    <t>REKAPITULACIJA RADOVA SANACIJE RAVNE TERASE</t>
  </si>
  <si>
    <t xml:space="preserve"> LIMARSKI RADOVI
imarske radove potrebno je izvoditi u skladu s važećim normama i propisima, osobito:
HRN EN 14783 – Samonosivi limeni proizvodi za pokrivanje krovova, vanjske obloge i unutarnje obloge – Specifikacija proizvoda i zahtjevi.
HRN EN 14782 – Samonosivi limeni proizvodi za oblaganje – Specifikacija proizvoda.
HRN EN 508-1 – Limeni proizvodi za pokrivanje krovova od čelika.
HRN EN ISO 12944 – Zaštita čeličnih konstrukcija od korozije zaštitnim premaznim sustavima (kada je primjenjivo).
Tehničke upute i detalji proizvođača ugrađenih limarskih i hidroizolacijskih sustava.
Pomoćni i vezivni materijali, kalaj, zakovice, zavrtnji i drugo, moraju odgovarati odredbama HR normi.
 Sve radove treba izvesti stručno i solidno, prema tehničkim propisima  i uzancama zanata. Izvoditelj je dužan na zahtjev investitora ili nadzornog inženjera predočiti uzorke i prospekte za pojedine materijale. Nestandardiziran materijal mora imati atest o kvaliteti izdane od organizacije ovlaštene za izdavanje atesta.
 Različite vrste metala, koje se uslijed elektrolitskih pojava međusobno spajaju, ne smiju se izravno dodirivati. Sve željezne dijelove koji dolaze u dodir s cinkom ili pocinčanim limom, treba preličiti asfaltnim lakom ili odgovarajućim sredstvom. Kod polaganja limarskih elemenata na masivne podloge, potrebno je podloge prije oblaganja obložiti slojem krovne ljepenke radi sprečavanja štetnih kemijskih utjecaja na lim.						</t>
  </si>
  <si>
    <t xml:space="preserve">Prije početka izvođenja hidroizolaterskih radova izvođač je obvezan pregledati postojeće stanje građevine, provjeriti podlogu i sve dimenzije na licu mjesta te utvrditi jesu li ispunjeni uvjeti za ugradnju hidroizolacijskog sustava. Sve uočene nedostatke ili nepravilnosti potrebno je prijaviti nadzornom inženjeru prije početka radova.
Hidroizolaterske radove izvoditi u skladu s projektnom dokumentacijom, važećim tehničkim propisima, pravilima struke, hrvatskim i europskim normama te tehničkim uputama proizvođača ugrađenog hidroizolacijskog sustava.
Podloga na koju se ugrađuje hidroizolacija mora biti nosiva, ravna, čista, suha, bez prašine, ulja, masnoća, ostataka morta, oštrih izbočina i svih nečistoća koje mogu utjecati na kvalitetu ugradnje ili prianjanje pojedinih slojeva.
Prije početka ugradnje izvođač je obvezan provjeriti stanje podloge te po potrebi izvršiti njezino čišćenje i pripremu. Hidroizolacijski radovi ne smiju započeti dok podloga ne zadovoljava uvjete propisane projektnom dokumentacijom i tehničkim uputama proizvođača.
Sve hidroizolacijske materijale potrebno je skladištiti, transportirati i ugrađivati u skladu s uputama proizvođača, uz zaštitu od mehaničkih oštećenja, vlage, onečišćenja i nepovoljnih vremenskih utjecaja.
Posebnu pažnju potrebno je posvetiti izvedbi svih karakterističnih detalja, uključujući spojeve, preklope, kutove, prodore instalacija, slivnike, dilatacije, završetke uz zidove, atike, dimnjake i ostale građevinske elemente, kako bi se osigurala trajna vodonepropusnost sustava.
Sve spojeve hidroizolacijskih membrana izvoditi u skladu s tehnologijom proizvođača, uz kontrolu kvalitete izvedenih spojeva i njihovu vizualnu te mehaničku provjeru prije nastavka radova.
Tijekom izvođenja radova potrebno je zaštititi ugrađenu hidroizolaciju od mehaničkih oštećenja i drugih utjecaja koji mogu umanjiti njezinu funkcionalnost. Po hidroizolaciji nije dopušteno nepotrebno kretanje niti odlaganje materijala koji može uzrokovati njezino oštećenje.
</t>
  </si>
  <si>
    <t>Nakon završetka hidroizolaterskih radova svi izvedeni detalji moraju biti potpuno vodonepropusni, pravilno obrađeni i usklađeni s ostalim građevinskim i limarskim elementima.
U jedinične cijene svih hidroizolaterskih radova uključeni su dobava materijala, doprema, priprema podloge u opsegu predviđenom pojedinom stavkom, krojenje i prilagodba hidroizolacijskih materijala, izvedba preklopa, spojeva, kutova, prodora, završetaka i svih karakterističnih detalja, sav potreban rad, alat, pomoćna sredstva, sitni potrošni materijal te svi pomoćni radovi potrebni za potpuno i kvalitetno izvršenje pojedine stavke, osim ako troškovnikom nije drugačije navedeno.
Obračun izvedenih hidroizolaterskih radova vrši se prema stvarno izvedenim količinama, ovjerenim od strane nadzornog inženjera, u obračunskim jedinicama navedenim u troškovniku.
Primjenjive norme
Hidroizolaterske radove izvoditi u skladu s važećim propisima, normama i tehničkim uputama proizvođača, osobito:
HRN EN 13956 – Fleksibilne hidroizolacijske trake za hidroizolaciju krovova – Plastične i elastomerne krovne membrane – Definicije i svojstva.
HRN EN 13707 – Bitumenske hidroizolacijske trake za krovove (kada se ugrađuju bitumenski proizvodi).
HRN EN 1928 – Metode ispitivanja vodonepropusnosti hidroizolacijskih membrana.
HRN EN 12311-2 – Određivanje vlačne čvrstoće plastičnih i elastomernih hidroizolacijskih membrana.
Tehničke upute proizvođača ugrađenog hidroizolacijskog sustava (npr. Sika).</t>
  </si>
  <si>
    <t>1.2.</t>
  </si>
  <si>
    <t>1.2.10.</t>
  </si>
  <si>
    <t>1.4.</t>
  </si>
  <si>
    <t>1.4.1.</t>
  </si>
  <si>
    <t>Obrada površina nadozida cementnim špric mortom, uključivo pripremu podloge, dobavu materijala, nanošenje špric morta te sav potreban rad i pomoćni materijal. Obračun po m².</t>
  </si>
  <si>
    <t>03-2026</t>
  </si>
  <si>
    <t>Grubo žbukanje vanjskih površina nadozida produžnim mortom, uključivo pripremu podloge, dobavu i ugradnju produžnog morta u potrebnoj debljini, poravnanje površine, obradu rubova i spojeva te sav potreban materijal i rad za potpuno dovršenu izvedbu. Radove izvesti u skladu s projektnom dokumentacijom, važećim normama i pravilima struke.</t>
  </si>
  <si>
    <t>Fino žbukanje vanjskih površina nadozida, uključivo pripremu podloge, dobavu i nanošenje fine vapneno-cementne žbuke u potrebnoj debljini, zaglađivanje površine, obradu rubova i spojeva te sav potreban materijal i rad za potpuno dovršenu izvedbu. Radove izvesti u skladu s projektnom dokumentacijom, važećim normama i pravilima struke.</t>
  </si>
  <si>
    <t>Prikupljanje, utovar, odvoz i zbrinjavanje građevinskog otpada zatečenog na ravnom krovu, koji se sastoji od stare opeke, ostataka limenih elemenata i ostalog građevinskog otpada, uključivo ručno prikupljanje, utovar, transport do ovlaštenog odlagališta ili centra za gospodarenje otpadom, plaćanje svih propisanih naknada za zbrinjavanje te čišćenje površine krova po završetku radova. Radove izvesti u skladu s važećim propisima o gospodarenju otpadom.</t>
  </si>
  <si>
    <t>Demontaža postojećeg geotekstila, uključivo pažljivo uklanjanje postojećeg geotekstila s podloge te čišćenje površine radi pripreme za ugradnju novog sloja. Radove izvesti u skladu s projektnom dokumentacijom i pravilima struke.</t>
  </si>
  <si>
    <t>Demontaža postojećih ploča ekstrudiranog polistirena (XPS – stirodur), uključivo pažljivo uklanjanje toplinsko-izolacijskih ploča s podloge, odvajanje od ostalih slojeva konstrukcije te čišćenje površine radi pripreme za ugradnju novog toplinsko-izolacijskog sustava. Radove izvesti u skladu s projektnom dokumentacijom i pravilima struke.</t>
  </si>
  <si>
    <t>Demontaža postojeće hidroizolacijske folije Sikaplan, uključivo pažljivo odvajanje i uklanjanje postojeće hidroizolacijske folije s podloge, uklanjanje pripadajućih spojnih i pričvrsnih elemenata te čišćenje podloge radi pripreme za ugradnju novog hidroizolacijskog sustava. Radove izvesti u skladu s projektnom dokumentacijom i pravilima struke.</t>
  </si>
  <si>
    <t>Demontaža postojeće parne brane, uključivo pažljivo uklanjanje parne brane s podloge, uklanjanje pripadajućih spojnih i pričvrsnih elemenata te čišćenje podloge radi pripreme za ugradnju novog sloja parne brane. Radove izvesti u skladu s projektnom dokumentacijom i pravilima struke.</t>
  </si>
  <si>
    <t>Demontaža postojećeg podložnog lima s okapnicom, uključivo pažljivo uklanjanje podložnog lima i okapnice, demontažu svih pripadajućih pričvrsnih elemenata te čišćenje podloge radi pripreme za ugradnju novih limarskih elemenata. Radove izvesti u skladu s projektnom dokumentacijom i pravilima struke.</t>
  </si>
  <si>
    <t>Demontaža postojeće  kopanje (pravokutnog visećeg žlijeba), uključujući pažljivo uklanjanje svih elemenata kopanje, spojnica, pričvrsnica, dilatacija i pripadajućih limarskih detalja bez oštećenja okolnih dijelova konstrukcije. Rad obuhvaća spuštanje demontiranog materijala s krovišta te njegovo privremeno odlaganje na gradilištu. U stavku su uključeni sav potreban rad, alat, mehanizacija i zaštitne mjere potrebne za potpunu i sigurnu izvedbu radova te priprema za ugradnju nove kopanje</t>
  </si>
  <si>
    <t>Demontaža postojeće gromobranske instalacije, uključivo pažljivo uklanjanje gromobranske trake, betonskih nosača i svih pripadajućih spojnih, pričvrsnih i montažnih elemenata, te čišćenje površine radi pripreme za ugradnju nove gromobranske instalacije. Radove izvesti u skladu s projektnom dokumentacijom, važećim propisima i pravilima struke.</t>
  </si>
  <si>
    <t>Demontaža postojeće UV zaštitne hidroizolacijske SIKA folije, uključivo pažljivo odvajanje i uklanjanje svih slojeva postojeće folije s podloge, uklanjanje pripadajućih spojnih i pričvrsnih elemenata, te čišćenje podloge radi pripreme za ugradnju novog hidroizolacijskog sustava. Radove izvesti u skladu s pravilima struke i projektnom dokumentacijom.</t>
  </si>
  <si>
    <t>Dobava i montaža novih kuka za kopanju, izrađenih od materijala kompatibilnog s sustavom krovne odvodnje. Rad obuhvaća postavljanje i učvršćenje kuka na krovnu konstrukciju, podešavanje potrebnog uzdužnog pada kopanje te ugradnju svih potrebnih spojnih i pričvrsnih elemenata radi osiguranja stabilnosti, funkcionalnosti i trajnosti sustava odvodnje. U stavku su uključeni sav potreban materijal, rad, alat, mehanizacija i zaštitne mjere potrebne za potpunu i kvalitetnu izvedbu radova.</t>
  </si>
  <si>
    <t>Dobava i ugradnja UV otporne PVC hidroizolacijske folije Sika, uključivo dobavu materijala, krojenje, polaganje, mehaničko pričvršćenje ili lijepljenje prema projektnom rješenju, zavarivanje svih preklopa toplim zrakom, izvedbu detalja, spojeva, prodora i završetaka, te sav potreban spojni i pričvrsni materijal i rad za potpuno vodonepropusnu izvedbu. Folija mora biti trajno otporna na UV zračenje i atmosferske utjecaje te prikladna za ugradnju kao završni izloženi hidroizolacijski sloj. Radove izvesti prema uputama proizvođača, projektnoj dokumentaciji, važećim normama i pravilima struke.</t>
  </si>
  <si>
    <t>TROŠKOVNIK SANACIJE NADOZIDA I RAVNE TERASE - ŠENOINA ULICA 30</t>
  </si>
  <si>
    <t>TROŠKOVNIK SANACIJE NADOZIDA I RAVNE TERASE -         ŠENOINA ULICA 30</t>
  </si>
  <si>
    <t>Suvlasnici stambene zgrade Šenoina ulica 30, 10 000 Zagreb</t>
  </si>
  <si>
    <t>Stambena zgrada Šenoina ulica 30, 10 000 Zagreb</t>
  </si>
  <si>
    <t>Šenoina ulica 30, 10 000 Zagreb, k.č. 7465 k.o. Centar Novi</t>
  </si>
  <si>
    <t>Demontaža postojećih kaširanih prihvatnih lajsni, uključivo pažljivo uklanjanje prihvatnih lajsni s pripadajućim pričvrsnim elementima, bez oštećenja okolnih konstrukcija, te čišćenje podloge radi pripreme za ugradnju novih prihvatnih lajsni. Radove izvesti u skladu s projektnom dokumentacijom i pravilima struke.</t>
  </si>
  <si>
    <t>Dobava, izrada i ugradnja nove kopanje (pravokutnog visećeg žlijeba), r.š. do 66 cm, uključujući sve potrebne spojeve, pričvršćenja, dilatacije i brtvljenja. U stavku su uključeni sav potreban materijal, rad, alat i mehanizacija za potpunu i funkcionalnu izvedbu sustava odvodnje.</t>
  </si>
  <si>
    <t>Zidanje nadozida blok opekom debljine 25 cm, u produžnom mortu odgovarajuće klase, uključivo dobavu i ugradnju pune opeke, morta, potrebnog veznog i pomoćnog materijala, izradu horizontalnih i vertikalnih fuga, povezivanje sa susjednom konstrukcijom te sav potreban rad za potpuno dovršenu izvedbu. Radove izvesti u skladu s projektnom dokumentacijom, važećim normama i pravilima struke.</t>
  </si>
  <si>
    <t>Izrada armiranobetonske kape s okapnicom na vrhu nadozida, uključivo sva potrebna pripremna mjerenja, dobavu, rezanje, savijanje i ugradnju armature prema projektnoj dokumentaciji, dobavu, izradu, montažu i demontažu oplate, dobavu, ugradnju, vibriranje i njegu betona propisane klase, izvedbu okapnice, te sav potreban spojni, pomoćni materijal i rad za potpuno dovršenu izvedbu. Radove izvesti u skladu s projektnom dokumentacijom, važećim normama i pravilima struke.</t>
  </si>
  <si>
    <t>Demontaža postojećeg crijepa na kosom krovu u širini potrebnoj za izvedbu gornjeg armiranobetonskog serklaža, uključivo pažljivo skidanje postojećeg crijepa, uklanjanje pokrova radi omogućavanja izvođenja radova na gornjem AB serklažu te čišćenje radnog prostora. Radove izvesti u skladu s projektnom dokumentacijom i pravilima struke.</t>
  </si>
  <si>
    <t>Demontaža postojećih krovnih letvi u širini potrebnoj za izvedbu gornjeg armiranobetonskog serklaža, uključivo pažljivo uklanjanje letvi s krovne konstrukcije, vađenje pripadajućih pričvrsnih elemenata te čišćenje podloge radi omogućavanja izvođenja radova na serklažu. Radove izvesti u skladu s projektnom dokumentacijom i pravilima struke.</t>
  </si>
  <si>
    <t>Demontaža postojeće krovne folije, uključivo pažljivo uklanjanje krovne folije s podloge radi omogućavanja izvođenja radova na gornjem armiranobetonskom serklažu te čišćenje površine. Radove izvesti u skladu s projektnom dokumentacijom i pravilima struke.</t>
  </si>
  <si>
    <t>Dobava i ugradnja nove krovne folije, uključivo dobavu materijala, polaganje paropropusne i vodonepropusne krovne folije, izvedbu potrebnih preklopa, pričvršćenje na podlogu, obradu svih detalja i prodora te sav potreban spojni i pomoćni materijal i rad za potpuno dovršenu izvedbu. Radove izvesti u skladu s projektnom dokumentacijom, uputama proizvođača te pravilima struke.</t>
  </si>
  <si>
    <t>Dobava i ugradnja novih krovnih letvi dimenzija 3 × 5 cm, uključivo dobavu letvi, postavljanje, niveliranje i pričvršćenje na podkonstrukciju, sa svim potrebnim spojnim i pričvrsnim elementima te sav potreban materijal i rad za potpuno dovršenu izvedbu. Radove izvesti u skladu s projektnom dokumentacijom i pravilima struke.</t>
  </si>
  <si>
    <t>Dobava i ugradnja novog biber crijepa, uključivo dobavu crijepa, polaganje na pripremljenu podkonstrukciju, rezanje prema potrebi, učvršćenje odgovarajućim pričvrsnim elementima, izvedbu svih potrebnih detalja, spojeva i završetaka te sav potreban materijal i rad za potpuno dovršenu izvedbu. Radove izvesti u skladu s projektnom dokumentacijom, uputama proizvođača i pravilima struke.</t>
  </si>
  <si>
    <t>Demontaža postojećih kuka kopanje, uključivo pažljivu demontažu kuka s postojeće drvene podkonstrukcije ili drugih pričvrsnih elemenata, uklanjanje svih pričvrsnica te čišćenje mjesta ugradnje radi pripreme za ugradnju novih elemenata. Radove izvesti u skladu s projektnom dokumentacijom i pravilima struke.</t>
  </si>
  <si>
    <t>ZIDARSKI RADOVI</t>
  </si>
  <si>
    <t>KROVOPOKRIVAČKI RADOVI</t>
  </si>
  <si>
    <t>Sve armiranobetonske radove izvesti u skladu s projektnom dokumentacijom, važećim zakonima, tehničkim propisima, hrvatskim normama te odgovarajućim europskim normama (HRN EN 13670, HRN EN 206 i ostalim primjenjivim normama).
U jedinične cijene uključeni su dobava, transport, skladištenje i ugradnja svih potrebnih materijala, rad, mehanizacija, oplata, podupiranje, betoniranje, vibriranje, njega betona, zaštita izvedenih radova, uklanjanje oplate, unutarnji transport te sav pomoćni materijal potreban za potpuno dovršenu izvedbu, osim ako je troškovnikom pojedina stavka posebno obračunata.
Beton mora odgovarati projektom propisanoj klasi tlačne čvrstoće, razredu izloženosti, konzistenciji i najvećem nazivnom zrnu agregata.
Armatura mora biti proizvedena od čelika propisanog projektom. Rezanje, savijanje, postavljanje, vezivanje i preklopi armature izvode se prema projektnoj dokumentaciji. Ako armatura nije posebnom stavkom obračunata, smatra se uključenom u jediničnu cijenu.</t>
  </si>
  <si>
    <t>Oplata mora biti dovoljno čvrsta, stabilna i nepropusna kako bi osigurala projektirane dimenzije, položaj i kvalitetu betonskih površina.
Beton se ugrađuje kontinuirano uz obvezno mehaničko zbijanje odgovarajućim vibratorima, vodeći računa da ne dođe do segregacije smjese.
Nakon ugradnje potrebno je osigurati odgovarajuću njegu betona tijekom propisanog razdoblja radi postizanja projektiranih svojstava.
Prije betoniranja izvođač je obvezan provjeriti položaj i učvršćenost armature, ugrađenih elemenata, oplata i svih instalacijskih prodora.
Svi radovi na visini izvode se uz primjenu odgovarajućih mjera zaštite na radu i zaštite od pada, u skladu s važećim propisima.
Obračun izvedenih radova vrši se prema stvarno izvedenim količinama, izmjerenim u odgovarajućim jedinicama mjere, osim ako projektom ili ugovorom nije drukčije određeno.</t>
  </si>
  <si>
    <t>Sve zidarske radove izvesti u skladu s projektnom dokumentacijom, važećim zakonima, tehničkim propisima, hrvatskim normama te pravilima struke.
U jedinične cijene uključeni su dobava, transport, skladištenje i ugradnja svih potrebnih materijala, rad, mehanizacija, unutarnji transport, pomoćna sredstva, radna skela do visine propisane troškovnikom, čišćenje radnog prostora te sav pomoćni materijal potreban za potpuno dovršenu izvedbu, osim ako je pojedina stavka posebno obračunata.
Zidanje se izvodi elementima i mortom propisanim projektnom dokumentacijom, uz poštivanje propisanih dimenzija, debljina zidova, širina sljubnica, vertikalnosti, horizontalnosti i ravnosti izvedenih površina.
Zidarski elementi moraju biti neoštećeni, odgovarajuće kvalitete te ugrađeni prema uputama proizvođača i pravilima struke.</t>
  </si>
  <si>
    <t>Mort mora odgovarati projektom propisanoj vrsti i tlačnoj čvrstoći, a priprema i ugradnja moraju biti u skladu s uputama proizvođača.
Izvedbu zidova potrebno je uskladiti s armiranobetonskim, limarskim, krovopokrivačkim, hidroizolaterskim te instalaterskim radovima kako bi se osigurala pravilna izvedba svih spojeva i prodora.
Žbukarske radove izvoditi na odgovarajuće pripremljenoj podlozi. Prije nanošenja žbuke potrebno je ukloniti prašinu, slabo vezane dijelove i ostale nečistoće te, prema potrebi, izvesti špric ili drugi pripremni sloj.
Sve rubove, spojeve, prijelaze različitih materijala te otvore potrebno je izvesti uredno i u skladu s projektnim detaljima.
Izvođač je obvezan tijekom izvođenja radova zaštititi već izvedene elemente građevine od oštećenja i onečišćenja te po završetku radova očistiti radni prostor.
Obračun izvedenih radova vrši se prema stvarno izvedenim količinama izmjerenim u odgovarajućim jedinicama mjere, osim ako projektom ili ugovorom nije drukčije određeno.</t>
  </si>
  <si>
    <t>Sve krovopokrivačke radove izvesti u skladu s projektnom dokumentacijom, važećim zakonima, tehničkim propisima, hrvatskim normama, odgovarajućim europskim normama te pravilima struke.
U jedinične cijene uključeni su dobava, transport, skladištenje i ugradnja svih osnovnih i pomoćnih materijala, spojnog i pričvrsnog pribora, rezanje, prilagodba, unutarnji transport, potreban alat i mehanizacija te sav rad potreban za potpuno dovršenu izvedbu, osim ako je pojedina stavka posebno obračunata.
Prije početka radova izvođač je obvezan pregledati podlogu i provjeriti njezinu nosivost, ravnost i prikladnost za ugradnju krovnog pokrova. O svim uočenim nedostacima dužan je pravodobno obavijestiti nadzorni inženjer.
Svi krovopokrivački elementi ugrađuju se prema uputama proizvođača i projektnoj dokumentaciji, uz poštivanje propisanih preklopa, razmaka pričvršćenja i načina ugradnje.</t>
  </si>
  <si>
    <t>Letve, kontraletve i ostali drveni elementi moraju biti odgovarajućih dimenzija, suhi, ravni i zaštićeni od bioloških štetnika, ako je to predviđeno projektom.
Pokrov mora biti izveden tako da osigurava potpunu vodonepropusnost, trajnost, stabilnost te otpornost na djelovanje vjetra i drugih atmosferskih utjecaja.
Sve detalje uz sljemena, strehe, uvale, prodore, dimnjake, krovne prozore, zabatne zidove, opšave i ostale spojeve izvesti u skladu s projektnim detaljima i pravilima struke.
Oštećeni ili neispravni krovopokrivački elementi ne smiju se ugrađivati.
Tijekom izvođenja radova izvođač je obvezan zaštititi postojeće dijelove građevine od oštećenja i prodora oborinske vode te po završetku radova ukloniti sav građevinski otpad i očistiti radni prostor.
Svi radovi na visini moraju se izvoditi uz primjenu propisanih mjera zaštite na radu, korištenjem odgovarajuće zaštitne opreme, skela i sredstava za osiguranje od pada.
Obračun izvedenih radova vrši se prema stvarno izvedenim količinama izmjerenim u odgovarajućim jedinicama mjere, osim ako projektom ili ugovorom nije drugačije određeno.</t>
  </si>
  <si>
    <t>Dobava i ugradnja zaštitnog geotekstila Sika Geotextile 300, uključivo dobavu materijala, polaganje geotekstila na pripremljenu podlogu, izvedbu potrebnih preklopa u skladu s uputama proizvođača, prilagodbu svim detaljima i prodorima te sav potreban pomoćni materijal i rad za potpuno dovršenu izvedbu. Radove izvesti u skladu s projektnom dokumentacijom, uputama proizvođača i pravilima struke.</t>
  </si>
  <si>
    <t>Dobava i ugradnja novog završnog lima na završetka kosog krova, r.š. do 40 cm na spoju nadozida i kosog krova, uključivo izmjeru, izradu i montažu lima od materijala predviđenog projektnom dokumentacijom, izvedbu svih preklopa, spojeva, završetaka i brtvljenja, pričvršćenje odgovarajućim spojnim elementima te sav potreban materijal i rad za potpuno vodonepropusnu izvedbu. Radove izvesti u skladu s projektnom dokumentacijom, važećim normama i pravilima struke.</t>
  </si>
  <si>
    <t>Dobava materijala, doprema i ugradnja novog podložnog lima s okapnicom od kaširanog lima, uključujući izmjeru, krojenje, savijanje i prilagodbu potrebnim dimenzijama, izvedbu svih spojeva, preklopa i završetaka te mehaničko pričvršćenje na podlogu. Podložni lim izvesti s okapnicom za pravilno odvođenje oborinske vode u viseći žlijeb, u skladu s projektnom dokumentacijom i pravilima struke. U jediničnu cijenu uključen je sav potreban materijal, rad, alat, spojni i pričvrsni pribor, sitni potrošni materijal te pomoćna sredstva potrebna za potpuno izvršenje stavke. Obračun po metru (m).</t>
  </si>
  <si>
    <t>Dobava materijala, doprema i ugradnja tvornički kaširanih prihvatnih lajsni kompatibilnih s PVC hidroizolacijskim sustavom Sikaplan®, uključujući izmjeru, krojenje i prilagodbu potrebnim dimenzijama, mehaničko pričvršćenje na podlogu odgovarajućim pričvrsnim elementima, izvedbu spojeva i završetaka te pripremu za zavarivanje PVC hidroizolacijske membrane. U jediničnu cijenu uključen je sav potreban materijal, rad, alat, spojni i pričvrsni pribor, sitni potrošni materijal te pomoćna sredstva potrebna za potpuno izvršenje stavke. Obračun po metru (m1).</t>
  </si>
  <si>
    <t>Izrada, montaža i demontaža oplate horizontalnog armiranobetonskog serklaža, uključivo dobavu, montažu, podupiranje, učvršćenje, održavanje tijekom betoniranja te demontažu oplate nakon postizanja potrebne čvrstoće betona, sa svim potrebnim pomoćnim materijalom i radom za potpuno dovršenu izvedbu. Radove izvesti u skladu s projektnom dokumentacijom, važećim normama i pravilima struke.</t>
  </si>
  <si>
    <t>Izrada, montaža i demontaža oplate armiranobetonskih stupova (vertikalnih serklaža), uključivo dobavu, montažu, podupiranje, učvršćenje, održavanje tijekom betoniranja te demontažu oplate nakon postizanja potrebne čvrstoće betona, sa svim potrebnim pomoćnim materijalom i radom za potpuno dovršenu izvedbu. Radove izvesti u skladu s projektnom dokumentacijom, važećim normama i pravilima struke.</t>
  </si>
  <si>
    <t>TESARSKI RADOVI</t>
  </si>
  <si>
    <t>ARMIRAČKI RADOVI</t>
  </si>
  <si>
    <t>BETONSKI RADOVI</t>
  </si>
  <si>
    <t>Betoniranje horizontalnog armiranobetonskog serklaža, uključivo dobavu, transport, ugradnju i zbijanje betona projektom propisane klase, njegu betona nakon ugradnje te sav potreban materijal, rad i mehanizaciju za potpuno dovršenu izvedbu. Stavka ne uključuje armaturu i oplatu, koje su obračunate zasebnim stavkama. Radove izvesti u skladu s projektnom dokumentacijom, važećim normama i pravilima struke.</t>
  </si>
  <si>
    <t>Betoniranje armiranobetonskih stupova (vertikalnih serklaža), uključivo dobavu, transport, ugradnju i zbijanje betona projektom propisane klase, njegu betona nakon ugradnje te sav potreban materijal, rad i mehanizaciju za potpuno dovršenu izvedbu. Stavka ne uključuje armaturu i oplatu, koje su obračunate zasebnim stavkama. Radove izvesti u skladu s projektnom dokumentacijom, važećim normama i pravilima struke.</t>
  </si>
  <si>
    <t>Sve betonske radove izvesti u skladu s projektnom dokumentacijom, važećim zakonima, tehničkim propisima, hrvatskim normama te odgovarajućim europskim normama (HRN EN 206, HRN EN 13670 i ostalim primjenjivim normama).
U jedinične cijene uključeni su dobava, transport, ugradnja i zbijanje betona, unutarnji transport, potrebna mehanizacija, njega betona nakon ugradnje, zaštita izvedenih radova te sav pomoćni materijal i rad potreban za potpuno dovršenu izvedbu, osim ako je pojedina stavka troškovnikom posebno obračunata.
Beton mora biti projektom propisane klase tlačne čvrstoće, razreda izloženosti, konzistencije i najvećeg nazivnog zrna agregata.
Prije početka betoniranja izvođač je obvezan provjeriti ispravnost i stabilnost oplate, položaj armature, ugrađenih elemenata, sidara, instalacijskih prodora i ostalih elemenata koji se ugrađuju prije betoniranja.
Beton se mora ugrađivati kontinuirano, uz obvezno mehaničko zbijanje odgovarajućim vibratorima, vodeći računa da ne dođe do segregacije betonske smjese.</t>
  </si>
  <si>
    <t>Nakon ugradnje potrebno je osigurati odgovarajuću njegu i zaštitu betona tijekom razdoblja potrebnog za postizanje projektiranih svojstava.
Betoniranje se ne smije izvoditi pri nepovoljnim vremenskim uvjetima bez primjene odgovarajućih zaštitnih mjera, u skladu s važećim propisima i uputama proizvođača betona.
Sve radove potrebno je izvoditi na način kojim se osigurava projektirana geometrija, kvaliteta površine, trajnost i nosivost armiranobetonske konstrukcije.
Izvođač je obvezan po završetku radova ukloniti ostatke materijala, očistiti radni prostor i zaštititi izvedene betonske elemente od mehaničkih oštećenja do preuzimanja radova.
Obračun izvedenih betonskih radova vrši se prema stvarno ugrađenim količinama betona izraženim u m³, osim ako projektom ili ugovorom nije drukčije određeno.</t>
  </si>
  <si>
    <t>Sve armiračke radove izvesti u skladu s projektnom dokumentacijom, statičkim proračunom, važećim zakonima, tehničkim propisima, hrvatskim normama te odgovarajućim europskim normama (HRN EN 1992 – Eurokod 2, HRN EN 13670 i ostalim primjenjivim normama).
U jedinične cijene uključeni su dobava, transport, skladištenje, rezanje, savijanje, oblikovanje, vezivanje i ugradnja armature, dobava i ugradnja vezivne žice, distancera, podložaka i ostalog pomoćnog materijala potrebnog za pravilno postavljanje armature, osim ako je pojedina stavka troškovnikom posebno obračunata.
Armatura mora biti propisane kvalitete i klase čelika prema projektnoj dokumentaciji te posjedovati odgovarajuće certifikate o sukladnosti.
Rezanje i savijanje armature izvodi se prema armaturnim nacrtima i specifikacijama iz projektne dokumentacije. Naknadne izmjene bez odobrenja projektanta nisu dopuštene.
Armatura se mora postaviti u projektirani položaj uz primjenu odgovarajućih distancera kako bi se osigurao propisani zaštitni sloj betona.</t>
  </si>
  <si>
    <t>Svi preklopi, sidrenja, nastavci i spojevi armature moraju biti izvedeni u skladu s projektnom dokumentacijom i važećim normama.
Prije betoniranja izvođač je obvezan provjeriti položaj, količinu, promjere, razmake i učvršćenost armature te omogućiti pregled nadzornom inženjeru.
Tijekom izvođenja radova armaturu je potrebno zaštititi od onečišćenja, mehaničkih oštećenja i pomicanja koja bi mogla utjecati na kvalitetu izvedene armiranobetonske konstrukcije.
Obračun armiračkih radova vrši se prema stvarno ugrađenoj količini armature izraženoj u kilogramima (kg), osim ako je projektom ili ugovorom drukčije određeno.
Ako troškovnikom nije posebno navedeno, jedinične cijene obuhvaćaju sav potreban rad, pomoćni materijal, unutarnji transport i manipulaciju armaturom do potpune i funkcionalne izvedbe.</t>
  </si>
  <si>
    <t>1.3.2.</t>
  </si>
  <si>
    <t>1.4.2.</t>
  </si>
  <si>
    <t>1.5.</t>
  </si>
  <si>
    <t>1.5.1.</t>
  </si>
  <si>
    <t>1.5.2.</t>
  </si>
  <si>
    <t>1.6.</t>
  </si>
  <si>
    <t>1.6.1.</t>
  </si>
  <si>
    <t>1.6.2.</t>
  </si>
  <si>
    <t>1.6.3.</t>
  </si>
  <si>
    <t>1.6.4.</t>
  </si>
  <si>
    <t>1.6.5.</t>
  </si>
  <si>
    <t>1.7.</t>
  </si>
  <si>
    <t>1.7.1.</t>
  </si>
  <si>
    <t>1.7.2.</t>
  </si>
  <si>
    <t>1.7.3.</t>
  </si>
  <si>
    <t>1.8.</t>
  </si>
  <si>
    <t>1.8.1.</t>
  </si>
  <si>
    <t>1.8.2.</t>
  </si>
  <si>
    <t>1.8.3.</t>
  </si>
  <si>
    <t>1.8.4.</t>
  </si>
  <si>
    <t>1.8.5.</t>
  </si>
  <si>
    <t>1.8.6.</t>
  </si>
  <si>
    <t>1.8.7.</t>
  </si>
  <si>
    <t>1.9.</t>
  </si>
  <si>
    <t>1.9.1.</t>
  </si>
  <si>
    <t>1.9.2.</t>
  </si>
  <si>
    <t>1.9.3.</t>
  </si>
  <si>
    <t>1.9.4.</t>
  </si>
  <si>
    <t>1.9.5.</t>
  </si>
  <si>
    <t>1.9.6.</t>
  </si>
  <si>
    <t>1.9.10.</t>
  </si>
  <si>
    <t>Demontaža postojećih letvica i zaštitne folije s nadozida, uključivo pažljivo uklanjanje letvica i folije te čišćenje radnog prostora po završetku radova. Radove izvesti u skladu s projektnom dokumentacijom i pravilima struke. Obračun po kompletu.</t>
  </si>
  <si>
    <t>ARMIRAČKI RADOVI UKUPNO</t>
  </si>
  <si>
    <t>BETONSKI RADOVI UKUPNO</t>
  </si>
  <si>
    <t>ZIDARSKI RADOVI UKUPNO</t>
  </si>
  <si>
    <t>KROVPOKRIVAČKI RADOVI UKUPNO</t>
  </si>
  <si>
    <t>1.5.3.</t>
  </si>
  <si>
    <t>1.4.3.</t>
  </si>
  <si>
    <t>1.2.1.</t>
  </si>
  <si>
    <t>1.2.2.</t>
  </si>
  <si>
    <t>1.2.3.</t>
  </si>
  <si>
    <t>1.2.4.</t>
  </si>
  <si>
    <t>1.2.5.</t>
  </si>
  <si>
    <t>1.2.6.</t>
  </si>
  <si>
    <t>1.2.7.</t>
  </si>
  <si>
    <t>1.2.8.</t>
  </si>
  <si>
    <t>1.2.9.</t>
  </si>
  <si>
    <t>1.2.11.</t>
  </si>
  <si>
    <t>1.2.12.</t>
  </si>
  <si>
    <t>1.2.13.</t>
  </si>
  <si>
    <t>1.2.14.</t>
  </si>
  <si>
    <t>1.2.15.</t>
  </si>
  <si>
    <t>1.2.16.</t>
  </si>
  <si>
    <t>m</t>
  </si>
  <si>
    <t>Dobava, rezanje, savijanje i ugradnja rebrastih armaturnih šipki Ø12, uključivo dobavu armature, rezanje, savijanje, vezivanje, postavljanje u projektirani položaj s potrebnim distancerima i vezivnom žicom, te sav potreban materijal i rad za potpuno dovršenu izvedbu. Radove izvesti u skladu s projektnom dokumentacijom, važećim normama i pravilima struke.</t>
  </si>
  <si>
    <t>Dobava, izrada i ugradnja armaturnih vilica Ø8, uključivo rezanje, savijanje, postavljanje i vezivanje armaturnih vilica prema projektnoj dokumentaciji, s potrebnom vezivnom žicom, distancerima te svim potrebnim materijalom i radom za potpuno dovršenu izvedbu. Radove izvesti u skladu s projektnom dokumentacijom, važećim normama i pravilima struke.</t>
  </si>
  <si>
    <t>kg</t>
  </si>
  <si>
    <t>1.5.4.</t>
  </si>
  <si>
    <t>1.7.4.</t>
  </si>
  <si>
    <t>Dobava i ugradnja gromobranske trake FeZn 30×4 mm, uključivo dobavu materijala, polaganje, pričvršćenje, izvedbu svih potrebnih spojeva, nastavaka i priključaka te sav potreban spojni i pomoćni materijal i rad za potpuno funkcionalnu izvedbu sustava zaštite od munje. Radove izvesti u skladu s projektnom dokumentacijom, normom HRN EN 62305 i pravilima struke.</t>
  </si>
  <si>
    <t>Dobava i ugradnja betonskih nosača gromobranske trake, uključivo dobavu betonskih podnožja s odgovarajućim držačima trake, postavljanje u projektirani položaj, niveliranje te sav potreban pomoćni materijal i rad za potpuno funkcionalnu izvedbu sustava zaštite od munje. Radove izvesti u skladu s projektnom dokumentacijom, normom HRN EN 62305 i pravilima struke.</t>
  </si>
  <si>
    <t>1.9.7.</t>
  </si>
  <si>
    <t>Dobava i ugradnja spojnog pribora za gromobransku instalaciju, uključivo spojnice za FeZn traku, križne i paralelne spojnice, stezaljke, priključne elemente, vijčani spojni pribor te sav ostali pomoćni materijal potreban za povezivanje i učvršćenje sustava zaštite od munje u potpuno funkcionalnu cjelinu. Radove izvesti u skladu s projektnom dokumentacijom, normom HRN EN 62305 i pravilima struke.</t>
  </si>
  <si>
    <t>1.9.8.</t>
  </si>
  <si>
    <t>1.9.9.</t>
  </si>
  <si>
    <t>Dobava i ugradnja čeličnih ankera Ø14 mm, uključivo dobavu, postavljanje i učvršćenje ankera u projektirani položaj prije betoniranja, te sav potreban pomoćni materijal i rad za potpuno dovršenu izvedbu. Radove izvesti u skladu s projektnom dokumentacijom i pravilima struke.</t>
  </si>
  <si>
    <t>1.4.4.</t>
  </si>
  <si>
    <t>TESARSKI RADOVI UKUPNO:</t>
  </si>
  <si>
    <t>1.8.8.</t>
  </si>
  <si>
    <t>Dobava i ugradnja zaštitnog geotekstila minimalne površinske mase 300 g/m² kao razdjelnog i zaštitnog sloja između Sika hidroizolacijske membrane i gumenog amortizacijskog zaštitnog sloja, radi sprječavanja mehaničkih oštećenja membrane uslijed trenja i koncentriranih opterećenja. Geotekstil položiti kontinuirano s potrebnim preklopima prema uputama proizvođača sustava. Obračun po m².</t>
  </si>
  <si>
    <t>1.8.9.</t>
  </si>
  <si>
    <t>Dobava i ugradnja gumenog amortizacijskog zaštitnog sloja od reciklirane EPDM/SBR gume debljine 8 mm preko hidroizolacijskog sustava Sika, radi zaštite membrane od mehaničkih oštećenja i raspodjele opterećenja, komplet s potrebnim rezanjem i prilagodbom. Obračun po m².</t>
  </si>
  <si>
    <t>1.8.10.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</si>
</sst>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0.00\ _k_n"/>
    <numFmt numFmtId="165" formatCode="00"/>
    <numFmt numFmtId="166" formatCode="[$-41A]d/\ mmmm\ yyyy/;@"/>
  </numFmts>
  <fonts count="27">
    <font>
      <sz val="9"/>
      <name val="Times New Roman CE"/>
      <charset val="238"/>
    </font>
    <font>
      <sz val="10"/>
      <name val="Arial"/>
      <family val="2"/>
      <charset val="238"/>
    </font>
    <font>
      <sz val="11"/>
      <color theme="1"/>
      <name val="Calibri"/>
      <family val="2"/>
      <charset val="238"/>
      <scheme val="minor"/>
    </font>
    <font>
      <sz val="11"/>
      <name val="DIN Next LT Pro Medium"/>
      <family val="2"/>
    </font>
    <font>
      <sz val="18"/>
      <name val="DIN Next LT Pro Medium"/>
      <family val="2"/>
    </font>
    <font>
      <sz val="8"/>
      <name val="Times New Roman CE"/>
      <charset val="238"/>
    </font>
    <font>
      <sz val="11"/>
      <name val="Times New Roman"/>
      <family val="1"/>
    </font>
    <font>
      <b/>
      <sz val="11"/>
      <name val="Times New Roman"/>
      <family val="1"/>
    </font>
    <font>
      <sz val="9"/>
      <name val="Times New Roman"/>
      <family val="1"/>
    </font>
    <font>
      <sz val="12"/>
      <name val="Times New Roman"/>
      <family val="1"/>
    </font>
    <font>
      <b/>
      <sz val="12"/>
      <name val="Times New Roman"/>
      <family val="1"/>
    </font>
    <font>
      <b/>
      <i/>
      <sz val="12"/>
      <name val="Times New Roman"/>
      <family val="1"/>
    </font>
    <font>
      <sz val="19"/>
      <name val="Times New Roman"/>
      <family val="1"/>
    </font>
    <font>
      <sz val="10"/>
      <name val="Times New Roman"/>
      <family val="1"/>
    </font>
    <font>
      <sz val="20"/>
      <name val="Times New Roman"/>
      <family val="1"/>
    </font>
    <font>
      <b/>
      <sz val="14"/>
      <name val="Times New Roman"/>
      <family val="1"/>
    </font>
    <font>
      <b/>
      <sz val="10"/>
      <name val="Calibri"/>
      <family val="2"/>
      <charset val="238"/>
      <scheme val="minor"/>
    </font>
    <font>
      <sz val="10"/>
      <name val="Calibri"/>
      <family val="2"/>
      <charset val="238"/>
      <scheme val="minor"/>
    </font>
    <font>
      <sz val="8"/>
      <name val="Calibri"/>
      <family val="2"/>
      <charset val="238"/>
      <scheme val="minor"/>
    </font>
    <font>
      <sz val="14"/>
      <name val="Times New Roman"/>
      <family val="1"/>
    </font>
    <font>
      <sz val="16"/>
      <name val="Times New Roman"/>
      <family val="1"/>
    </font>
    <font>
      <sz val="13"/>
      <name val="Times New Roman"/>
      <family val="1"/>
    </font>
    <font>
      <b/>
      <sz val="9"/>
      <name val="Times New Roman CE"/>
      <charset val="238"/>
    </font>
    <font>
      <b/>
      <sz val="9"/>
      <name val="Times New Roman"/>
      <family val="1"/>
    </font>
    <font>
      <i/>
      <sz val="9"/>
      <name val="Times New Roman"/>
      <family val="1"/>
    </font>
    <font>
      <b/>
      <u/>
      <sz val="11"/>
      <name val="Times New Roman"/>
      <family val="1"/>
    </font>
    <font>
      <b/>
      <u/>
      <sz val="9"/>
      <name val="Times New Roman"/>
      <family val="1"/>
    </font>
  </fonts>
  <fills count="4">
    <fill>
      <patternFill patternType="none"/>
    </fill>
    <fill>
      <patternFill patternType="gray125"/>
    </fill>
    <fill>
      <patternFill patternType="solid">
        <fgColor theme="0"/>
        <bgColor indexed="64"/>
      </patternFill>
    </fill>
    <fill>
      <patternFill patternType="solid">
        <fgColor theme="6" tint="0.79998168889431442"/>
        <bgColor indexed="64"/>
      </patternFill>
    </fill>
  </fills>
  <borders count="12">
    <border>
      <left/>
      <right/>
      <top/>
      <bottom/>
      <diagonal/>
    </border>
    <border>
      <left/>
      <right/>
      <top style="thin">
        <color auto="1"/>
      </top>
      <bottom style="thin">
        <color auto="1"/>
      </bottom>
      <diagonal/>
    </border>
    <border>
      <left style="thin">
        <color auto="1"/>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thin">
        <color auto="1"/>
      </left>
      <right/>
      <top style="thin">
        <color auto="1"/>
      </top>
      <bottom/>
      <diagonal/>
    </border>
    <border>
      <left/>
      <right/>
      <top/>
      <bottom style="thin">
        <color auto="1"/>
      </bottom>
      <diagonal/>
    </border>
    <border>
      <left/>
      <right/>
      <top style="thin">
        <color auto="1"/>
      </top>
      <bottom/>
      <diagonal/>
    </border>
  </borders>
  <cellStyleXfs count="6">
    <xf numFmtId="0" fontId="0" fillId="0" borderId="0"/>
    <xf numFmtId="0" fontId="1" fillId="0" borderId="0"/>
    <xf numFmtId="0" fontId="2" fillId="0" borderId="0"/>
    <xf numFmtId="0" fontId="3" fillId="0" borderId="0">
      <alignment horizontal="left"/>
    </xf>
    <xf numFmtId="0" fontId="4" fillId="0" borderId="0">
      <alignment horizontal="center" vertical="center"/>
    </xf>
    <xf numFmtId="166" fontId="3" fillId="0" borderId="0">
      <alignment horizontal="center"/>
    </xf>
  </cellStyleXfs>
  <cellXfs count="127">
    <xf numFmtId="0" fontId="0" fillId="0" borderId="0" xfId="0"/>
    <xf numFmtId="0" fontId="8" fillId="0" borderId="0" xfId="0" applyFont="1"/>
    <xf numFmtId="0" fontId="9" fillId="0" borderId="0" xfId="0" applyFont="1"/>
    <xf numFmtId="0" fontId="12" fillId="0" borderId="0" xfId="0" applyFont="1"/>
    <xf numFmtId="0" fontId="8" fillId="0" borderId="0" xfId="0" applyFont="1" applyAlignment="1">
      <alignment vertical="top"/>
    </xf>
    <xf numFmtId="164" fontId="6" fillId="0" borderId="2" xfId="0" applyNumberFormat="1" applyFont="1" applyBorder="1" applyAlignment="1">
      <alignment vertical="center"/>
    </xf>
    <xf numFmtId="0" fontId="6" fillId="0" borderId="0" xfId="0" applyFont="1"/>
    <xf numFmtId="4" fontId="6" fillId="0" borderId="0" xfId="0" applyNumberFormat="1" applyFont="1" applyAlignment="1">
      <alignment horizontal="center" vertical="center"/>
    </xf>
    <xf numFmtId="0" fontId="6" fillId="0" borderId="0" xfId="0" applyFont="1" applyAlignment="1">
      <alignment horizontal="center" vertical="center"/>
    </xf>
    <xf numFmtId="164" fontId="6" fillId="0" borderId="0" xfId="0" applyNumberFormat="1" applyFont="1" applyAlignment="1">
      <alignment horizontal="center" vertical="center"/>
    </xf>
    <xf numFmtId="164" fontId="6" fillId="0" borderId="0" xfId="0" applyNumberFormat="1" applyFont="1" applyAlignment="1">
      <alignment horizontal="right" vertical="center"/>
    </xf>
    <xf numFmtId="164" fontId="13" fillId="0" borderId="0" xfId="0" applyNumberFormat="1" applyFont="1" applyAlignment="1">
      <alignment horizontal="right" vertical="center"/>
    </xf>
    <xf numFmtId="0" fontId="10" fillId="0" borderId="0" xfId="0" applyFont="1" applyAlignment="1">
      <alignment horizontal="center"/>
    </xf>
    <xf numFmtId="0" fontId="10" fillId="0" borderId="0" xfId="0" applyFont="1" applyAlignment="1">
      <alignment horizontal="center" wrapText="1"/>
    </xf>
    <xf numFmtId="165" fontId="6" fillId="0" borderId="0" xfId="0" applyNumberFormat="1" applyFont="1" applyAlignment="1">
      <alignment horizontal="center" vertical="center"/>
    </xf>
    <xf numFmtId="4" fontId="6" fillId="0" borderId="1" xfId="0" applyNumberFormat="1" applyFont="1" applyBorder="1" applyAlignment="1">
      <alignment horizontal="center" vertical="center"/>
    </xf>
    <xf numFmtId="0" fontId="6" fillId="0" borderId="1" xfId="0" applyFont="1" applyBorder="1" applyAlignment="1">
      <alignment horizontal="center" vertical="center"/>
    </xf>
    <xf numFmtId="164" fontId="6" fillId="0" borderId="1" xfId="0" applyNumberFormat="1" applyFont="1" applyBorder="1" applyAlignment="1">
      <alignment horizontal="right" vertical="center"/>
    </xf>
    <xf numFmtId="0" fontId="8" fillId="0" borderId="1" xfId="0" applyFont="1" applyBorder="1"/>
    <xf numFmtId="164" fontId="6" fillId="0" borderId="0" xfId="0" applyNumberFormat="1" applyFont="1" applyAlignment="1">
      <alignment vertical="center"/>
    </xf>
    <xf numFmtId="0" fontId="18" fillId="2" borderId="0" xfId="0" applyFont="1" applyFill="1" applyAlignment="1">
      <alignment horizontal="center" vertical="center" wrapText="1"/>
    </xf>
    <xf numFmtId="0" fontId="17" fillId="2" borderId="0" xfId="0" applyFont="1" applyFill="1" applyAlignment="1" applyProtection="1">
      <alignment horizontal="right"/>
      <protection locked="0"/>
    </xf>
    <xf numFmtId="4" fontId="17" fillId="2" borderId="0" xfId="0" applyNumberFormat="1" applyFont="1" applyFill="1" applyAlignment="1" applyProtection="1">
      <alignment horizontal="right" vertical="center" wrapText="1"/>
      <protection locked="0"/>
    </xf>
    <xf numFmtId="4" fontId="17" fillId="2" borderId="0" xfId="0" applyNumberFormat="1" applyFont="1" applyFill="1" applyAlignment="1">
      <alignment horizontal="right" vertical="center" wrapText="1"/>
    </xf>
    <xf numFmtId="0" fontId="17" fillId="2" borderId="0" xfId="0" applyFont="1" applyFill="1" applyAlignment="1">
      <alignment horizontal="center" vertical="center" wrapText="1"/>
    </xf>
    <xf numFmtId="0" fontId="22" fillId="0" borderId="0" xfId="0" applyFont="1"/>
    <xf numFmtId="0" fontId="6" fillId="3" borderId="7" xfId="0" applyFont="1" applyFill="1" applyBorder="1" applyAlignment="1">
      <alignment horizontal="center" vertical="center" wrapText="1"/>
    </xf>
    <xf numFmtId="165" fontId="15" fillId="0" borderId="3" xfId="0" applyNumberFormat="1" applyFont="1" applyBorder="1" applyAlignment="1">
      <alignment horizontal="center" vertical="center"/>
    </xf>
    <xf numFmtId="0" fontId="8" fillId="0" borderId="0" xfId="0" applyFont="1" applyAlignment="1">
      <alignment horizontal="center" vertical="center"/>
    </xf>
    <xf numFmtId="0" fontId="6" fillId="3" borderId="7" xfId="0" applyFont="1" applyFill="1" applyBorder="1" applyAlignment="1">
      <alignment horizontal="center" vertical="center"/>
    </xf>
    <xf numFmtId="0" fontId="6" fillId="0" borderId="0" xfId="0" applyFont="1" applyAlignment="1">
      <alignment wrapText="1"/>
    </xf>
    <xf numFmtId="0" fontId="10" fillId="0" borderId="0" xfId="0" applyFont="1"/>
    <xf numFmtId="0" fontId="11" fillId="0" borderId="0" xfId="0" applyFont="1"/>
    <xf numFmtId="0" fontId="9" fillId="0" borderId="0" xfId="3" applyFont="1" applyAlignment="1"/>
    <xf numFmtId="49" fontId="9" fillId="0" borderId="0" xfId="3" applyNumberFormat="1" applyFont="1" applyAlignment="1"/>
    <xf numFmtId="166" fontId="9" fillId="0" borderId="0" xfId="3" applyNumberFormat="1" applyFont="1" applyAlignment="1"/>
    <xf numFmtId="0" fontId="8" fillId="0" borderId="0" xfId="0" applyFont="1" applyAlignment="1">
      <alignment wrapText="1"/>
    </xf>
    <xf numFmtId="165" fontId="7" fillId="0" borderId="0" xfId="0" applyNumberFormat="1" applyFont="1" applyAlignment="1">
      <alignment horizontal="center" vertical="center"/>
    </xf>
    <xf numFmtId="0" fontId="6" fillId="0" borderId="11" xfId="0" applyFont="1" applyBorder="1" applyAlignment="1">
      <alignment vertical="top" wrapText="1"/>
    </xf>
    <xf numFmtId="165" fontId="6" fillId="0" borderId="10" xfId="0" applyNumberFormat="1" applyFont="1" applyBorder="1" applyAlignment="1">
      <alignment horizontal="center" vertical="center"/>
    </xf>
    <xf numFmtId="4" fontId="6" fillId="0" borderId="10" xfId="0" applyNumberFormat="1" applyFont="1" applyBorder="1" applyAlignment="1">
      <alignment horizontal="center" vertical="center"/>
    </xf>
    <xf numFmtId="0" fontId="6" fillId="0" borderId="10" xfId="0" applyFont="1" applyBorder="1" applyAlignment="1">
      <alignment horizontal="center" vertical="center"/>
    </xf>
    <xf numFmtId="164" fontId="6" fillId="0" borderId="10" xfId="0" applyNumberFormat="1" applyFont="1" applyBorder="1" applyAlignment="1">
      <alignment horizontal="right" vertical="center"/>
    </xf>
    <xf numFmtId="0" fontId="7" fillId="0" borderId="0" xfId="0" applyFont="1" applyAlignment="1">
      <alignment horizontal="left" vertical="center"/>
    </xf>
    <xf numFmtId="0" fontId="6" fillId="0" borderId="0" xfId="0" applyFont="1" applyAlignment="1">
      <alignment horizontal="center" vertical="center" wrapText="1"/>
    </xf>
    <xf numFmtId="0" fontId="8" fillId="0" borderId="0" xfId="0" applyFont="1" applyAlignment="1">
      <alignment horizontal="center"/>
    </xf>
    <xf numFmtId="0" fontId="8" fillId="0" borderId="0" xfId="0" applyFont="1" applyAlignment="1">
      <alignment horizontal="left" vertical="top"/>
    </xf>
    <xf numFmtId="165" fontId="15" fillId="0" borderId="0" xfId="0" applyNumberFormat="1" applyFont="1" applyAlignment="1">
      <alignment horizontal="center" vertical="center"/>
    </xf>
    <xf numFmtId="0" fontId="15" fillId="0" borderId="0" xfId="0" applyFont="1" applyAlignment="1">
      <alignment horizontal="left" vertical="center"/>
    </xf>
    <xf numFmtId="0" fontId="23" fillId="0" borderId="0" xfId="0" applyFont="1"/>
    <xf numFmtId="0" fontId="24" fillId="0" borderId="0" xfId="0" applyFont="1" applyAlignment="1">
      <alignment horizontal="center" vertical="center"/>
    </xf>
    <xf numFmtId="2" fontId="6" fillId="0" borderId="0" xfId="0" applyNumberFormat="1" applyFont="1" applyAlignment="1">
      <alignment horizontal="center" vertical="center" wrapText="1"/>
    </xf>
    <xf numFmtId="2" fontId="6" fillId="0" borderId="0" xfId="0" applyNumberFormat="1" applyFont="1" applyAlignment="1">
      <alignment horizontal="center" vertical="center"/>
    </xf>
    <xf numFmtId="164" fontId="25" fillId="0" borderId="0" xfId="0" applyNumberFormat="1" applyFont="1" applyAlignment="1">
      <alignment horizontal="right" vertical="center"/>
    </xf>
    <xf numFmtId="0" fontId="26" fillId="0" borderId="0" xfId="0" applyFont="1"/>
    <xf numFmtId="0" fontId="6" fillId="0" borderId="0" xfId="0" applyFont="1" applyAlignment="1">
      <alignment vertical="center"/>
    </xf>
    <xf numFmtId="164" fontId="6" fillId="0" borderId="0" xfId="0" applyNumberFormat="1" applyFont="1" applyAlignment="1">
      <alignment horizontal="center" vertical="center"/>
    </xf>
    <xf numFmtId="0" fontId="8" fillId="0" borderId="0" xfId="0" applyFont="1" applyAlignment="1">
      <alignment horizontal="center"/>
    </xf>
    <xf numFmtId="0" fontId="6" fillId="0" borderId="0" xfId="0" applyFont="1" applyAlignment="1">
      <alignment horizontal="left" vertical="center" wrapText="1"/>
    </xf>
    <xf numFmtId="0" fontId="6" fillId="0" borderId="0" xfId="0" applyFont="1" applyAlignment="1">
      <alignment horizontal="left" vertical="center" wrapText="1" indent="1"/>
    </xf>
    <xf numFmtId="0" fontId="6" fillId="0" borderId="0" xfId="0" applyFont="1" applyAlignment="1">
      <alignment horizontal="left" vertical="center"/>
    </xf>
    <xf numFmtId="164" fontId="6" fillId="0" borderId="7" xfId="0" applyNumberFormat="1" applyFont="1" applyBorder="1" applyAlignment="1">
      <alignment horizontal="center" vertical="center"/>
    </xf>
    <xf numFmtId="0" fontId="7" fillId="0" borderId="0" xfId="0" applyFont="1" applyAlignment="1">
      <alignment horizontal="center" vertical="center" wrapText="1"/>
    </xf>
    <xf numFmtId="0" fontId="6" fillId="0" borderId="0" xfId="0" quotePrefix="1" applyFont="1" applyAlignment="1">
      <alignment horizontal="left" vertical="top" wrapText="1" indent="1"/>
    </xf>
    <xf numFmtId="0" fontId="6" fillId="0" borderId="0" xfId="0" applyFont="1" applyAlignment="1">
      <alignment horizontal="left" vertical="top" indent="1"/>
    </xf>
    <xf numFmtId="0" fontId="15" fillId="0" borderId="1" xfId="0" applyFont="1" applyBorder="1" applyAlignment="1">
      <alignment horizontal="left" vertical="center"/>
    </xf>
    <xf numFmtId="164" fontId="6" fillId="0" borderId="1" xfId="0" applyNumberFormat="1" applyFont="1" applyBorder="1" applyAlignment="1">
      <alignment horizontal="center" vertical="center"/>
    </xf>
    <xf numFmtId="164" fontId="6" fillId="0" borderId="4" xfId="0" applyNumberFormat="1" applyFont="1" applyBorder="1" applyAlignment="1">
      <alignment horizontal="center" vertical="center"/>
    </xf>
    <xf numFmtId="0" fontId="6" fillId="0" borderId="0" xfId="0" applyFont="1" applyAlignment="1">
      <alignment vertical="center" wrapText="1"/>
    </xf>
    <xf numFmtId="0" fontId="6" fillId="3" borderId="7" xfId="0" applyFont="1" applyFill="1" applyBorder="1" applyAlignment="1">
      <alignment horizontal="center" vertical="center"/>
    </xf>
    <xf numFmtId="0" fontId="7" fillId="0" borderId="0" xfId="0" applyFont="1" applyAlignment="1">
      <alignment horizontal="left" vertical="center"/>
    </xf>
    <xf numFmtId="0" fontId="6" fillId="0" borderId="0" xfId="0" applyFont="1" applyAlignment="1">
      <alignment horizontal="left" wrapText="1"/>
    </xf>
    <xf numFmtId="0" fontId="6" fillId="0" borderId="0" xfId="0" applyFont="1" applyAlignment="1">
      <alignment horizontal="left" vertical="top" wrapText="1"/>
    </xf>
    <xf numFmtId="164" fontId="7" fillId="0" borderId="0" xfId="0" applyNumberFormat="1" applyFont="1" applyAlignment="1">
      <alignment vertical="center"/>
    </xf>
    <xf numFmtId="0" fontId="6" fillId="0" borderId="0" xfId="0" applyFont="1" applyAlignment="1">
      <alignment horizontal="left" vertical="center" indent="1"/>
    </xf>
    <xf numFmtId="0" fontId="6" fillId="0" borderId="0" xfId="0" quotePrefix="1" applyFont="1" applyAlignment="1">
      <alignment horizontal="left" vertical="top" wrapText="1"/>
    </xf>
    <xf numFmtId="165" fontId="6" fillId="0" borderId="0" xfId="0" applyNumberFormat="1" applyFont="1" applyAlignment="1">
      <alignment horizontal="center" vertical="center"/>
    </xf>
    <xf numFmtId="165" fontId="6" fillId="0" borderId="7" xfId="0" applyNumberFormat="1" applyFont="1" applyBorder="1" applyAlignment="1">
      <alignment horizontal="center" vertical="center"/>
    </xf>
    <xf numFmtId="164" fontId="6" fillId="0" borderId="0" xfId="0" applyNumberFormat="1" applyFont="1" applyAlignment="1">
      <alignment horizontal="left" vertical="top" wrapText="1"/>
    </xf>
    <xf numFmtId="164" fontId="6" fillId="0" borderId="0" xfId="0" applyNumberFormat="1" applyFont="1" applyAlignment="1">
      <alignment horizontal="left" vertical="top"/>
    </xf>
    <xf numFmtId="0" fontId="8" fillId="0" borderId="0" xfId="0" applyFont="1" applyAlignment="1">
      <alignment horizontal="center" wrapText="1"/>
    </xf>
    <xf numFmtId="0" fontId="9" fillId="0" borderId="0" xfId="3" applyFont="1" applyAlignment="1">
      <alignment horizontal="right"/>
    </xf>
    <xf numFmtId="0" fontId="9" fillId="0" borderId="0" xfId="3" applyFont="1">
      <alignment horizontal="left"/>
    </xf>
    <xf numFmtId="49" fontId="9" fillId="0" borderId="0" xfId="3" applyNumberFormat="1" applyFont="1">
      <alignment horizontal="left"/>
    </xf>
    <xf numFmtId="0" fontId="14" fillId="0" borderId="0" xfId="3" applyFont="1" applyAlignment="1">
      <alignment horizontal="center" vertical="center" wrapText="1"/>
    </xf>
    <xf numFmtId="0" fontId="15" fillId="0" borderId="0" xfId="0" applyFont="1" applyAlignment="1">
      <alignment horizontal="center"/>
    </xf>
    <xf numFmtId="0" fontId="9" fillId="0" borderId="0" xfId="0" applyFont="1" applyAlignment="1">
      <alignment horizontal="center"/>
    </xf>
    <xf numFmtId="0" fontId="9" fillId="0" borderId="0" xfId="3" applyFont="1" applyAlignment="1">
      <alignment horizontal="center"/>
    </xf>
    <xf numFmtId="0" fontId="15" fillId="0" borderId="0" xfId="3" applyFont="1" applyAlignment="1">
      <alignment horizontal="center"/>
    </xf>
    <xf numFmtId="166" fontId="9" fillId="0" borderId="0" xfId="3" applyNumberFormat="1" applyFont="1" applyAlignment="1">
      <alignment horizontal="center"/>
    </xf>
    <xf numFmtId="164" fontId="6" fillId="0" borderId="0" xfId="0" applyNumberFormat="1" applyFont="1" applyAlignment="1">
      <alignment horizontal="center" vertical="center" wrapText="1"/>
    </xf>
    <xf numFmtId="0" fontId="15" fillId="0" borderId="0" xfId="0" applyFont="1" applyAlignment="1">
      <alignment horizontal="center" vertical="center" wrapText="1"/>
    </xf>
    <xf numFmtId="165" fontId="20" fillId="0" borderId="0" xfId="0" applyNumberFormat="1" applyFont="1" applyAlignment="1">
      <alignment horizontal="center" vertical="center"/>
    </xf>
    <xf numFmtId="164" fontId="6" fillId="0" borderId="0" xfId="0" applyNumberFormat="1" applyFont="1" applyAlignment="1">
      <alignment horizontal="left" vertical="center" wrapText="1"/>
    </xf>
    <xf numFmtId="164" fontId="6" fillId="0" borderId="0" xfId="0" applyNumberFormat="1" applyFont="1" applyAlignment="1">
      <alignment horizontal="left" vertical="center"/>
    </xf>
    <xf numFmtId="49" fontId="9" fillId="0" borderId="0" xfId="0" applyNumberFormat="1" applyFont="1" applyAlignment="1">
      <alignment horizontal="center" vertical="center"/>
    </xf>
    <xf numFmtId="49" fontId="16" fillId="2" borderId="0" xfId="0" applyNumberFormat="1" applyFont="1" applyFill="1" applyAlignment="1" applyProtection="1">
      <alignment horizontal="left" vertical="center"/>
      <protection locked="0"/>
    </xf>
    <xf numFmtId="0" fontId="16" fillId="2" borderId="0" xfId="0" applyFont="1" applyFill="1" applyAlignment="1">
      <alignment horizontal="left"/>
    </xf>
    <xf numFmtId="49" fontId="17" fillId="0" borderId="0" xfId="0" applyNumberFormat="1" applyFont="1" applyAlignment="1" applyProtection="1">
      <alignment horizontal="left" vertical="top" wrapText="1"/>
      <protection locked="0"/>
    </xf>
    <xf numFmtId="0" fontId="6" fillId="0" borderId="0" xfId="0" applyFont="1" applyAlignment="1">
      <alignment horizontal="center"/>
    </xf>
    <xf numFmtId="44" fontId="19" fillId="0" borderId="3" xfId="0" applyNumberFormat="1" applyFont="1" applyBorder="1" applyAlignment="1">
      <alignment horizontal="center" vertical="center"/>
    </xf>
    <xf numFmtId="44" fontId="19" fillId="0" borderId="4" xfId="0" applyNumberFormat="1" applyFont="1" applyBorder="1" applyAlignment="1">
      <alignment horizontal="center" vertical="center"/>
    </xf>
    <xf numFmtId="0" fontId="8" fillId="0" borderId="0" xfId="3" applyFont="1" applyAlignment="1">
      <alignment horizontal="center"/>
    </xf>
    <xf numFmtId="0" fontId="6" fillId="0" borderId="10" xfId="0" applyFont="1" applyBorder="1" applyAlignment="1">
      <alignment horizontal="left" vertical="center" indent="1"/>
    </xf>
    <xf numFmtId="164" fontId="6" fillId="0" borderId="10" xfId="0" applyNumberFormat="1" applyFont="1" applyBorder="1" applyAlignment="1">
      <alignment horizontal="center" vertical="center"/>
    </xf>
    <xf numFmtId="164" fontId="25" fillId="0" borderId="0" xfId="0" applyNumberFormat="1" applyFont="1" applyAlignment="1">
      <alignment horizontal="center" vertical="center"/>
    </xf>
    <xf numFmtId="0" fontId="15" fillId="0" borderId="3" xfId="0" applyFont="1" applyBorder="1" applyAlignment="1">
      <alignment horizontal="center" vertical="center"/>
    </xf>
    <xf numFmtId="0" fontId="15" fillId="0" borderId="1" xfId="0" applyFont="1" applyBorder="1" applyAlignment="1">
      <alignment horizontal="center" vertical="center"/>
    </xf>
    <xf numFmtId="44" fontId="20" fillId="0" borderId="3" xfId="0" applyNumberFormat="1" applyFont="1" applyBorder="1" applyAlignment="1">
      <alignment horizontal="center" vertical="center"/>
    </xf>
    <xf numFmtId="44" fontId="20" fillId="0" borderId="4" xfId="0" applyNumberFormat="1" applyFont="1" applyBorder="1" applyAlignment="1">
      <alignment horizontal="center" vertical="center"/>
    </xf>
    <xf numFmtId="0" fontId="21" fillId="0" borderId="3" xfId="0" applyFont="1" applyBorder="1" applyAlignment="1">
      <alignment horizontal="center" vertical="center"/>
    </xf>
    <xf numFmtId="0" fontId="21" fillId="0" borderId="1" xfId="0" applyFont="1" applyBorder="1" applyAlignment="1">
      <alignment horizontal="center" vertical="center"/>
    </xf>
    <xf numFmtId="0" fontId="20" fillId="0" borderId="9" xfId="0" applyFont="1" applyBorder="1" applyAlignment="1">
      <alignment horizontal="center" vertical="center"/>
    </xf>
    <xf numFmtId="0" fontId="20" fillId="0" borderId="11"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20" fillId="0" borderId="10" xfId="0" applyFont="1" applyBorder="1" applyAlignment="1">
      <alignment horizontal="center" vertical="center"/>
    </xf>
    <xf numFmtId="0" fontId="20" fillId="0" borderId="5" xfId="0" applyFont="1" applyBorder="1" applyAlignment="1">
      <alignment horizontal="center" vertical="center"/>
    </xf>
    <xf numFmtId="0" fontId="21" fillId="0" borderId="0" xfId="0" applyFont="1" applyAlignment="1">
      <alignment horizontal="center"/>
    </xf>
    <xf numFmtId="0" fontId="6" fillId="0" borderId="0" xfId="0" applyFont="1" applyAlignment="1">
      <alignment vertical="top" wrapText="1"/>
    </xf>
    <xf numFmtId="0" fontId="6" fillId="0" borderId="0" xfId="0" applyFont="1" applyAlignment="1">
      <alignment horizontal="left" vertical="top" wrapText="1" indent="1"/>
    </xf>
    <xf numFmtId="165" fontId="6" fillId="0" borderId="0" xfId="0" applyNumberFormat="1" applyFont="1" applyAlignment="1">
      <alignment horizontal="left" vertical="top" wrapText="1"/>
    </xf>
    <xf numFmtId="165" fontId="6" fillId="0" borderId="0" xfId="0" applyNumberFormat="1" applyFont="1" applyAlignment="1">
      <alignment horizontal="left" vertical="top"/>
    </xf>
    <xf numFmtId="165" fontId="6" fillId="0" borderId="0" xfId="0" applyNumberFormat="1" applyFont="1" applyAlignment="1">
      <alignment horizontal="left" vertical="center" wrapText="1"/>
    </xf>
    <xf numFmtId="165" fontId="6" fillId="0" borderId="0" xfId="0" applyNumberFormat="1" applyFont="1" applyAlignment="1">
      <alignment horizontal="left" vertical="center"/>
    </xf>
    <xf numFmtId="2" fontId="6" fillId="0" borderId="0" xfId="0" applyNumberFormat="1" applyFont="1" applyAlignment="1">
      <alignment horizontal="center" vertical="center" wrapText="1"/>
    </xf>
    <xf numFmtId="2" fontId="6" fillId="0" borderId="0" xfId="0" applyNumberFormat="1" applyFont="1" applyAlignment="1">
      <alignment horizontal="center" vertical="center"/>
    </xf>
  </cellXfs>
  <cellStyles count="6">
    <cellStyle name="Nadnevak" xfId="5" xr:uid="{00000000-0005-0000-0000-000000000000}"/>
    <cellStyle name="Narucitelj" xfId="3" xr:uid="{00000000-0005-0000-0000-000001000000}"/>
    <cellStyle name="Normalno" xfId="0" builtinId="0"/>
    <cellStyle name="Obično 2" xfId="1" xr:uid="{00000000-0005-0000-0000-000003000000}"/>
    <cellStyle name="Obično 3" xfId="2" xr:uid="{00000000-0005-0000-0000-000004000000}"/>
    <cellStyle name="TROŠKOVNIK" xfId="4" xr:uid="{00000000-0005-0000-0000-000005000000}"/>
  </cellStyles>
  <dxfs count="0"/>
  <tableStyles count="0" defaultTableStyle="TableStyleMedium9" defaultPivotStyle="PivotStyleLight16"/>
  <colors>
    <mruColors>
      <color rgb="FF91E688"/>
      <color rgb="FF66FF66"/>
      <color rgb="FFF68B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txDef>
      <a:spPr>
        <a:solidFill>
          <a:schemeClr val="lt1"/>
        </a:solidFill>
        <a:ln w="9525" cmpd="sng">
          <a:solidFill>
            <a:schemeClr val="lt1">
              <a:shade val="50000"/>
            </a:schemeClr>
          </a:solidFill>
        </a:ln>
      </a:spPr>
      <a:bodyPr wrap="square" rtlCol="0" anchor="t"/>
      <a:lstStyle>
        <a:defPPr>
          <a:defRPr sz="4400" b="1">
            <a:latin typeface="News701 BT" pitchFamily="18" charset="0"/>
          </a:defRPr>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Q325"/>
  <sheetViews>
    <sheetView showGridLines="0" showZeros="0" tabSelected="1" zoomScale="125" zoomScaleNormal="130" zoomScaleSheetLayoutView="136" zoomScalePageLayoutView="150" workbookViewId="0">
      <selection sqref="A1:K1"/>
    </sheetView>
  </sheetViews>
  <sheetFormatPr defaultColWidth="9" defaultRowHeight="12"/>
  <cols>
    <col min="1" max="1" width="7.33203125" style="1" customWidth="1"/>
    <col min="2" max="6" width="12.83203125" style="1" customWidth="1"/>
    <col min="7" max="7" width="10.83203125" style="1" customWidth="1"/>
    <col min="8" max="8" width="6.83203125" style="1" customWidth="1"/>
    <col min="9" max="9" width="12.33203125" style="1" customWidth="1"/>
    <col min="10" max="10" width="14" style="1" customWidth="1"/>
    <col min="11" max="11" width="11.6640625" style="1" customWidth="1"/>
    <col min="12" max="16384" width="9" style="1"/>
  </cols>
  <sheetData>
    <row r="1" spans="1:11" ht="14.1" customHeight="1">
      <c r="A1" s="80" t="s">
        <v>20</v>
      </c>
      <c r="B1" s="80"/>
      <c r="C1" s="80"/>
      <c r="D1" s="80"/>
      <c r="E1" s="80"/>
      <c r="F1" s="80"/>
      <c r="G1" s="80"/>
      <c r="H1" s="80"/>
      <c r="I1" s="80"/>
      <c r="J1" s="80"/>
      <c r="K1" s="80"/>
    </row>
    <row r="2" spans="1:11" s="2" customFormat="1" ht="18" customHeight="1"/>
    <row r="3" spans="1:11" s="2" customFormat="1" ht="15.75">
      <c r="A3" s="81"/>
      <c r="B3" s="81"/>
      <c r="C3" s="82"/>
      <c r="D3" s="82"/>
      <c r="E3" s="82"/>
      <c r="F3" s="82"/>
      <c r="G3" s="82"/>
      <c r="H3" s="31"/>
      <c r="I3" s="31"/>
      <c r="J3" s="31"/>
      <c r="K3" s="32"/>
    </row>
    <row r="4" spans="1:11" s="2" customFormat="1" ht="15.75">
      <c r="A4" s="81"/>
      <c r="B4" s="81"/>
      <c r="C4" s="82"/>
      <c r="D4" s="82"/>
      <c r="E4" s="82"/>
      <c r="F4" s="82"/>
      <c r="G4" s="82"/>
      <c r="H4" s="31"/>
      <c r="I4" s="87"/>
      <c r="J4" s="87"/>
      <c r="K4" s="87"/>
    </row>
    <row r="5" spans="1:11" s="2" customFormat="1" ht="15.75">
      <c r="A5" s="81"/>
      <c r="B5" s="81"/>
      <c r="C5" s="83"/>
      <c r="D5" s="83"/>
      <c r="E5" s="83"/>
      <c r="F5" s="83"/>
      <c r="G5" s="83"/>
      <c r="H5" s="31"/>
      <c r="I5" s="89"/>
      <c r="J5" s="89"/>
      <c r="K5" s="89"/>
    </row>
    <row r="6" spans="1:11" s="2" customFormat="1" ht="69.95" customHeight="1">
      <c r="A6" s="84" t="s">
        <v>86</v>
      </c>
      <c r="B6" s="84"/>
      <c r="C6" s="84"/>
      <c r="D6" s="84"/>
      <c r="E6" s="84"/>
      <c r="F6" s="84"/>
      <c r="G6" s="84"/>
      <c r="H6" s="84"/>
      <c r="I6" s="84"/>
      <c r="J6" s="84"/>
      <c r="K6" s="84"/>
    </row>
    <row r="7" spans="1:11" s="2" customFormat="1" ht="16.5" customHeight="1"/>
    <row r="8" spans="1:11" ht="14.1" customHeight="1">
      <c r="A8" s="80"/>
      <c r="B8" s="80"/>
      <c r="C8" s="80"/>
      <c r="D8" s="80"/>
      <c r="E8" s="80"/>
      <c r="F8" s="80"/>
      <c r="G8" s="80"/>
      <c r="H8" s="80"/>
      <c r="I8" s="80"/>
      <c r="J8" s="80"/>
      <c r="K8" s="80"/>
    </row>
    <row r="9" spans="1:11" s="2" customFormat="1" ht="16.5" customHeight="1"/>
    <row r="10" spans="1:11" s="2" customFormat="1" ht="15.75">
      <c r="A10" s="81"/>
      <c r="B10" s="81"/>
      <c r="C10" s="82"/>
      <c r="D10" s="82"/>
      <c r="E10" s="82"/>
      <c r="F10" s="82"/>
      <c r="G10" s="82"/>
      <c r="H10" s="12"/>
      <c r="I10" s="13"/>
      <c r="J10" s="13"/>
      <c r="K10" s="13"/>
    </row>
    <row r="11" spans="1:11" s="2" customFormat="1" ht="15.75"/>
    <row r="12" spans="1:11" s="2" customFormat="1" ht="15.75">
      <c r="A12" s="81"/>
      <c r="B12" s="81"/>
      <c r="C12" s="82"/>
      <c r="D12" s="82"/>
      <c r="E12" s="82"/>
      <c r="F12" s="82"/>
      <c r="G12" s="82"/>
      <c r="H12" s="12"/>
      <c r="I12" s="13"/>
      <c r="J12" s="13"/>
      <c r="K12" s="13"/>
    </row>
    <row r="13" spans="1:11" ht="14.1" customHeight="1">
      <c r="A13" s="80"/>
      <c r="B13" s="80"/>
      <c r="C13" s="80"/>
      <c r="D13" s="80"/>
      <c r="E13" s="80"/>
      <c r="F13" s="80"/>
      <c r="G13" s="80"/>
      <c r="H13" s="80"/>
      <c r="I13" s="80"/>
      <c r="J13" s="80"/>
      <c r="K13" s="80"/>
    </row>
    <row r="14" spans="1:11" s="2" customFormat="1" ht="18" customHeight="1">
      <c r="A14" s="85" t="s">
        <v>23</v>
      </c>
      <c r="B14" s="85"/>
      <c r="C14" s="85"/>
      <c r="D14" s="86" t="s">
        <v>87</v>
      </c>
      <c r="E14" s="86"/>
      <c r="F14" s="86"/>
      <c r="G14" s="86"/>
      <c r="H14" s="86"/>
      <c r="I14" s="86"/>
      <c r="J14" s="86"/>
      <c r="K14" s="86"/>
    </row>
    <row r="15" spans="1:11" s="2" customFormat="1" ht="15.75">
      <c r="A15" s="33"/>
      <c r="B15" s="33"/>
      <c r="C15" s="33"/>
      <c r="D15" s="87"/>
      <c r="E15" s="87"/>
      <c r="F15" s="87"/>
      <c r="G15" s="87"/>
      <c r="H15" s="87"/>
      <c r="I15" s="87"/>
      <c r="J15" s="87"/>
      <c r="K15" s="87"/>
    </row>
    <row r="16" spans="1:11" s="2" customFormat="1" ht="15.75">
      <c r="A16" s="87"/>
      <c r="B16" s="87"/>
      <c r="C16" s="87"/>
      <c r="D16" s="87" t="s">
        <v>19</v>
      </c>
      <c r="E16" s="87"/>
      <c r="F16" s="87"/>
      <c r="G16" s="87"/>
      <c r="H16" s="87"/>
      <c r="I16" s="87"/>
      <c r="J16" s="87"/>
      <c r="K16" s="87"/>
    </row>
    <row r="17" spans="1:11" s="2" customFormat="1" ht="30" customHeight="1">
      <c r="A17" s="33"/>
      <c r="B17" s="33"/>
      <c r="C17" s="34"/>
      <c r="D17" s="34"/>
      <c r="E17" s="34"/>
      <c r="F17" s="34"/>
      <c r="G17" s="34"/>
      <c r="H17" s="31"/>
      <c r="I17" s="35"/>
      <c r="J17" s="35"/>
      <c r="K17" s="35"/>
    </row>
    <row r="18" spans="1:11" s="2" customFormat="1" ht="18.75">
      <c r="A18" s="85" t="s">
        <v>24</v>
      </c>
      <c r="B18" s="85"/>
      <c r="C18" s="85"/>
      <c r="D18" s="86" t="s">
        <v>88</v>
      </c>
      <c r="E18" s="86"/>
      <c r="F18" s="86"/>
      <c r="G18" s="86"/>
      <c r="H18" s="86"/>
      <c r="I18" s="86"/>
      <c r="J18" s="86"/>
      <c r="K18" s="86"/>
    </row>
    <row r="19" spans="1:11" s="2" customFormat="1" ht="30" customHeight="1"/>
    <row r="20" spans="1:11" ht="14.1" customHeight="1">
      <c r="A20" s="88" t="s">
        <v>25</v>
      </c>
      <c r="B20" s="88"/>
      <c r="C20" s="88"/>
      <c r="D20" s="87" t="s">
        <v>89</v>
      </c>
      <c r="E20" s="87"/>
      <c r="F20" s="87"/>
      <c r="G20" s="87"/>
      <c r="H20" s="87"/>
      <c r="I20" s="87"/>
      <c r="J20" s="87"/>
      <c r="K20" s="87"/>
    </row>
    <row r="21" spans="1:11" s="2" customFormat="1" ht="30" customHeight="1"/>
    <row r="22" spans="1:11" s="2" customFormat="1" ht="18.75">
      <c r="A22" s="85" t="s">
        <v>28</v>
      </c>
      <c r="B22" s="85"/>
      <c r="C22" s="85"/>
      <c r="D22" s="86" t="s">
        <v>21</v>
      </c>
      <c r="E22" s="86"/>
      <c r="F22" s="86"/>
      <c r="G22" s="86"/>
      <c r="H22" s="86"/>
      <c r="I22" s="86"/>
      <c r="J22" s="86"/>
      <c r="K22" s="86"/>
    </row>
    <row r="23" spans="1:11" s="2" customFormat="1" ht="15.75">
      <c r="D23" s="86" t="s">
        <v>22</v>
      </c>
      <c r="E23" s="86"/>
      <c r="F23" s="86"/>
      <c r="G23" s="86"/>
      <c r="H23" s="86"/>
      <c r="I23" s="86"/>
      <c r="J23" s="86"/>
      <c r="K23" s="86"/>
    </row>
    <row r="24" spans="1:11" s="2" customFormat="1" ht="15.75">
      <c r="D24" s="86" t="s">
        <v>29</v>
      </c>
      <c r="E24" s="86"/>
      <c r="F24" s="86"/>
      <c r="G24" s="86"/>
      <c r="H24" s="86"/>
      <c r="I24" s="86"/>
      <c r="J24" s="86"/>
      <c r="K24" s="86"/>
    </row>
    <row r="25" spans="1:11" s="2" customFormat="1" ht="30" customHeight="1">
      <c r="D25" s="86"/>
      <c r="E25" s="86"/>
      <c r="F25" s="86"/>
      <c r="G25" s="86"/>
      <c r="H25" s="86"/>
      <c r="I25" s="86"/>
      <c r="J25" s="86"/>
      <c r="K25" s="86"/>
    </row>
    <row r="26" spans="1:11" s="2" customFormat="1" ht="18.75">
      <c r="A26" s="88" t="s">
        <v>26</v>
      </c>
      <c r="B26" s="88"/>
      <c r="C26" s="88"/>
      <c r="D26" s="87" t="s">
        <v>42</v>
      </c>
      <c r="E26" s="87"/>
      <c r="F26" s="87"/>
      <c r="G26" s="87"/>
      <c r="H26" s="87"/>
      <c r="I26" s="87"/>
      <c r="J26" s="87"/>
      <c r="K26" s="87"/>
    </row>
    <row r="27" spans="1:11" s="2" customFormat="1" ht="30" customHeight="1">
      <c r="A27" s="81"/>
      <c r="B27" s="81"/>
      <c r="C27" s="82"/>
      <c r="D27" s="82"/>
      <c r="E27" s="82"/>
      <c r="F27" s="82"/>
      <c r="G27" s="82"/>
      <c r="H27" s="31"/>
      <c r="I27" s="87"/>
      <c r="J27" s="87"/>
      <c r="K27" s="87"/>
    </row>
    <row r="28" spans="1:11" s="2" customFormat="1" ht="35.1" customHeight="1">
      <c r="A28" s="91" t="s">
        <v>27</v>
      </c>
      <c r="B28" s="91"/>
      <c r="C28" s="91"/>
      <c r="D28" s="95" t="s">
        <v>71</v>
      </c>
      <c r="E28" s="95"/>
      <c r="F28" s="95"/>
      <c r="G28" s="95"/>
      <c r="H28" s="95"/>
      <c r="I28" s="95"/>
      <c r="J28" s="95"/>
      <c r="K28" s="95"/>
    </row>
    <row r="29" spans="1:11">
      <c r="A29" s="36"/>
      <c r="B29" s="36"/>
      <c r="C29" s="36"/>
    </row>
    <row r="30" spans="1:11" s="2" customFormat="1" ht="15.75"/>
    <row r="31" spans="1:11" s="2" customFormat="1" ht="15.75">
      <c r="A31" s="81"/>
      <c r="B31" s="81"/>
      <c r="C31" s="82"/>
      <c r="D31" s="82"/>
      <c r="E31" s="82"/>
      <c r="F31" s="82"/>
      <c r="G31" s="82"/>
      <c r="H31" s="31"/>
      <c r="I31" s="31"/>
      <c r="J31" s="31"/>
      <c r="K31" s="32"/>
    </row>
    <row r="32" spans="1:11" s="2" customFormat="1" ht="15.75">
      <c r="A32" s="81"/>
      <c r="B32" s="81"/>
      <c r="C32" s="82"/>
      <c r="D32" s="82"/>
      <c r="E32" s="82"/>
      <c r="F32" s="82"/>
      <c r="G32" s="82"/>
      <c r="H32" s="31"/>
      <c r="I32" s="87"/>
      <c r="J32" s="87"/>
      <c r="K32" s="87"/>
    </row>
    <row r="33" spans="1:11" s="2" customFormat="1" ht="15.75">
      <c r="A33" s="81"/>
      <c r="B33" s="81"/>
      <c r="C33" s="83"/>
      <c r="D33" s="83"/>
      <c r="E33" s="83"/>
      <c r="F33" s="83"/>
      <c r="G33" s="83"/>
      <c r="H33" s="31"/>
      <c r="I33" s="89"/>
      <c r="J33" s="89"/>
      <c r="K33" s="89"/>
    </row>
    <row r="34" spans="1:11">
      <c r="A34" s="80"/>
      <c r="B34" s="80"/>
      <c r="C34" s="80"/>
      <c r="D34" s="80"/>
      <c r="E34" s="80"/>
      <c r="F34" s="80"/>
      <c r="G34" s="80"/>
      <c r="H34" s="80"/>
      <c r="I34" s="80"/>
      <c r="J34" s="80"/>
      <c r="K34" s="80"/>
    </row>
    <row r="35" spans="1:11" s="2" customFormat="1" ht="15.75">
      <c r="A35" s="81"/>
      <c r="B35" s="81"/>
      <c r="C35" s="82"/>
      <c r="D35" s="82"/>
      <c r="E35" s="82"/>
      <c r="F35" s="82"/>
      <c r="G35" s="82"/>
      <c r="H35" s="31"/>
      <c r="I35" s="31"/>
      <c r="J35" s="31"/>
      <c r="K35" s="32"/>
    </row>
    <row r="36" spans="1:11" s="2" customFormat="1" ht="15.75"/>
    <row r="37" spans="1:11" s="2" customFormat="1" ht="15.75">
      <c r="A37" s="81"/>
      <c r="B37" s="81"/>
      <c r="C37" s="82"/>
      <c r="D37" s="82"/>
      <c r="E37" s="82"/>
      <c r="F37" s="82"/>
      <c r="G37" s="82"/>
      <c r="H37" s="31"/>
      <c r="I37" s="31"/>
      <c r="J37" s="31"/>
      <c r="K37" s="32"/>
    </row>
    <row r="38" spans="1:11" s="2" customFormat="1" ht="15.75">
      <c r="A38" s="81"/>
      <c r="B38" s="81"/>
      <c r="C38" s="82"/>
      <c r="D38" s="82"/>
      <c r="E38" s="82"/>
      <c r="F38" s="82"/>
      <c r="G38" s="82"/>
      <c r="H38" s="31"/>
      <c r="I38" s="87"/>
      <c r="J38" s="87"/>
      <c r="K38" s="87"/>
    </row>
    <row r="39" spans="1:11" s="2" customFormat="1" ht="15.75">
      <c r="A39" s="81"/>
      <c r="B39" s="81"/>
      <c r="C39" s="83"/>
      <c r="D39" s="83"/>
      <c r="E39" s="83"/>
      <c r="F39" s="83"/>
      <c r="G39" s="83"/>
      <c r="H39" s="31"/>
      <c r="I39" s="89"/>
      <c r="J39" s="89"/>
      <c r="K39" s="89"/>
    </row>
    <row r="40" spans="1:11" s="2" customFormat="1" ht="15.75">
      <c r="A40" s="81"/>
      <c r="B40" s="81"/>
      <c r="C40" s="82"/>
      <c r="D40" s="82"/>
      <c r="E40" s="82"/>
      <c r="F40" s="82"/>
      <c r="G40" s="82"/>
      <c r="H40" s="31"/>
      <c r="I40" s="87"/>
      <c r="J40" s="87"/>
      <c r="K40" s="87"/>
    </row>
    <row r="41" spans="1:11" s="2" customFormat="1" ht="15.75">
      <c r="A41" s="81"/>
      <c r="B41" s="81"/>
      <c r="C41" s="83"/>
      <c r="D41" s="83"/>
      <c r="E41" s="83"/>
      <c r="F41" s="83"/>
      <c r="G41" s="83"/>
      <c r="H41" s="31"/>
      <c r="I41" s="89"/>
      <c r="J41" s="89"/>
      <c r="K41" s="89"/>
    </row>
    <row r="42" spans="1:11" s="2" customFormat="1" ht="15.75">
      <c r="A42" s="81"/>
      <c r="B42" s="81"/>
      <c r="C42" s="82"/>
      <c r="D42" s="82"/>
      <c r="E42" s="82"/>
      <c r="F42" s="82"/>
      <c r="G42" s="82"/>
      <c r="H42" s="12"/>
      <c r="I42" s="13"/>
      <c r="J42" s="13"/>
      <c r="K42" s="13"/>
    </row>
    <row r="43" spans="1:11" s="2" customFormat="1" ht="15.75"/>
    <row r="44" spans="1:11" s="2" customFormat="1" ht="15.75">
      <c r="A44" s="102" t="s">
        <v>20</v>
      </c>
      <c r="B44" s="102"/>
      <c r="C44" s="102"/>
      <c r="D44" s="102"/>
      <c r="E44" s="102"/>
      <c r="F44" s="102"/>
      <c r="G44" s="102"/>
      <c r="H44" s="102"/>
      <c r="I44" s="102"/>
      <c r="J44" s="102"/>
      <c r="K44" s="102"/>
    </row>
    <row r="45" spans="1:11">
      <c r="A45" s="80"/>
      <c r="B45" s="80"/>
      <c r="C45" s="80"/>
      <c r="D45" s="80"/>
      <c r="E45" s="80"/>
      <c r="F45" s="80"/>
      <c r="G45" s="80"/>
      <c r="H45" s="80"/>
      <c r="I45" s="80"/>
      <c r="J45" s="80"/>
      <c r="K45" s="80"/>
    </row>
    <row r="46" spans="1:11" s="2" customFormat="1" ht="15.75"/>
    <row r="47" spans="1:11" ht="15.95" customHeight="1">
      <c r="A47" s="14"/>
      <c r="B47" s="74"/>
      <c r="C47" s="74"/>
      <c r="D47" s="74"/>
      <c r="E47" s="74"/>
      <c r="F47" s="74"/>
      <c r="G47" s="7"/>
      <c r="H47" s="8"/>
      <c r="I47" s="10"/>
      <c r="J47" s="56">
        <f t="shared" ref="J47" si="0">G47*I47</f>
        <v>0</v>
      </c>
      <c r="K47" s="56"/>
    </row>
    <row r="48" spans="1:11" ht="14.1" customHeight="1">
      <c r="A48" s="92" t="s">
        <v>85</v>
      </c>
      <c r="B48" s="92"/>
      <c r="C48" s="92"/>
      <c r="D48" s="92"/>
      <c r="E48" s="92"/>
      <c r="F48" s="92"/>
      <c r="G48" s="92"/>
      <c r="H48" s="92"/>
      <c r="I48" s="92"/>
      <c r="J48" s="92"/>
      <c r="K48" s="92"/>
    </row>
    <row r="49" spans="1:121" s="3" customFormat="1" ht="28.5" customHeight="1">
      <c r="A49" s="92"/>
      <c r="B49" s="92"/>
      <c r="C49" s="92"/>
      <c r="D49" s="92"/>
      <c r="E49" s="92"/>
      <c r="F49" s="92"/>
      <c r="G49" s="92"/>
      <c r="H49" s="92"/>
      <c r="I49" s="92"/>
      <c r="J49" s="92"/>
      <c r="K49" s="92"/>
    </row>
    <row r="50" spans="1:121" ht="15" customHeight="1"/>
    <row r="51" spans="1:121" ht="30.75" customHeight="1">
      <c r="A51" s="26" t="s">
        <v>1</v>
      </c>
      <c r="B51" s="69" t="s">
        <v>5</v>
      </c>
      <c r="C51" s="69"/>
      <c r="D51" s="69"/>
      <c r="E51" s="69"/>
      <c r="F51" s="69"/>
      <c r="G51" s="29" t="s">
        <v>2</v>
      </c>
      <c r="H51" s="26" t="s">
        <v>6</v>
      </c>
      <c r="I51" s="29" t="s">
        <v>3</v>
      </c>
      <c r="J51" s="69" t="s">
        <v>4</v>
      </c>
      <c r="K51" s="69"/>
    </row>
    <row r="52" spans="1:121" ht="15">
      <c r="A52" s="14"/>
      <c r="B52" s="74"/>
      <c r="C52" s="74"/>
      <c r="D52" s="74"/>
      <c r="E52" s="74"/>
      <c r="F52" s="74"/>
      <c r="G52" s="7"/>
      <c r="H52" s="8"/>
      <c r="I52" s="9"/>
      <c r="J52" s="56"/>
      <c r="K52" s="56"/>
    </row>
    <row r="53" spans="1:121" ht="30.95" customHeight="1">
      <c r="A53" s="27" t="s">
        <v>7</v>
      </c>
      <c r="B53" s="65" t="s">
        <v>32</v>
      </c>
      <c r="C53" s="65"/>
      <c r="D53" s="65"/>
      <c r="E53" s="65"/>
      <c r="F53" s="65"/>
      <c r="G53" s="15"/>
      <c r="H53" s="16"/>
      <c r="I53" s="17"/>
      <c r="J53" s="66">
        <f t="shared" ref="J53" si="1">G53*I53</f>
        <v>0</v>
      </c>
      <c r="K53" s="67"/>
    </row>
    <row r="54" spans="1:121" ht="15">
      <c r="A54" s="14"/>
      <c r="B54" s="74"/>
      <c r="C54" s="74"/>
      <c r="D54" s="74"/>
      <c r="E54" s="74"/>
      <c r="F54" s="74"/>
      <c r="G54" s="7"/>
      <c r="H54" s="8"/>
      <c r="I54" s="10"/>
      <c r="J54" s="56"/>
      <c r="K54" s="56"/>
    </row>
    <row r="55" spans="1:121" s="20" customFormat="1" ht="15.95" customHeight="1">
      <c r="A55" s="96" t="s">
        <v>35</v>
      </c>
      <c r="B55" s="97"/>
      <c r="C55" s="97"/>
      <c r="D55" s="21"/>
      <c r="E55" s="22"/>
      <c r="F55" s="22"/>
      <c r="G55" s="23"/>
      <c r="J55" s="24"/>
    </row>
    <row r="56" spans="1:121" s="20" customFormat="1" ht="303.95" customHeight="1">
      <c r="A56" s="98" t="s">
        <v>54</v>
      </c>
      <c r="B56" s="98"/>
      <c r="C56" s="98"/>
      <c r="D56" s="98"/>
      <c r="E56" s="98"/>
      <c r="F56" s="98"/>
      <c r="G56" s="98"/>
      <c r="H56" s="98"/>
      <c r="I56" s="98"/>
      <c r="J56" s="98"/>
      <c r="K56" s="98"/>
    </row>
    <row r="57" spans="1:121" s="5" customFormat="1" ht="231" customHeight="1">
      <c r="A57" s="78" t="s">
        <v>55</v>
      </c>
      <c r="B57" s="79"/>
      <c r="C57" s="79"/>
      <c r="D57" s="79"/>
      <c r="E57" s="79"/>
      <c r="F57" s="79"/>
      <c r="G57" s="79"/>
      <c r="H57" s="79"/>
      <c r="I57" s="79"/>
      <c r="J57" s="79"/>
      <c r="K57" s="79"/>
      <c r="L57" s="90"/>
      <c r="M57" s="90"/>
      <c r="N57" s="90"/>
      <c r="O57" s="90"/>
      <c r="P57" s="90"/>
      <c r="Q57" s="90"/>
      <c r="R57" s="90"/>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c r="CA57" s="19"/>
      <c r="CB57" s="19"/>
      <c r="CC57" s="19"/>
      <c r="CD57" s="19"/>
      <c r="CE57" s="19"/>
      <c r="CF57" s="19"/>
      <c r="CG57" s="19"/>
      <c r="CH57" s="19"/>
      <c r="CI57" s="19"/>
      <c r="CJ57" s="19"/>
      <c r="CK57" s="19"/>
      <c r="CL57" s="19"/>
      <c r="CM57" s="19"/>
      <c r="CN57" s="19"/>
      <c r="CO57" s="19"/>
      <c r="CP57" s="19"/>
      <c r="CQ57" s="19"/>
      <c r="CR57" s="19"/>
      <c r="CS57" s="19"/>
      <c r="CT57" s="19"/>
      <c r="CU57" s="19"/>
      <c r="CV57" s="19"/>
      <c r="CW57" s="19"/>
      <c r="CX57" s="19"/>
      <c r="CY57" s="19"/>
      <c r="CZ57" s="19"/>
      <c r="DA57" s="19"/>
      <c r="DB57" s="19"/>
      <c r="DC57" s="19"/>
      <c r="DD57" s="19"/>
      <c r="DE57" s="19"/>
      <c r="DF57" s="19"/>
      <c r="DG57" s="19"/>
      <c r="DH57" s="19"/>
      <c r="DI57" s="19"/>
      <c r="DJ57" s="19"/>
      <c r="DK57" s="19"/>
      <c r="DL57" s="19"/>
      <c r="DM57" s="19"/>
      <c r="DN57" s="19"/>
      <c r="DO57" s="19"/>
      <c r="DP57" s="19"/>
      <c r="DQ57" s="19"/>
    </row>
    <row r="58" spans="1:121" s="5" customFormat="1" ht="15">
      <c r="A58" s="93"/>
      <c r="B58" s="94"/>
      <c r="C58" s="94"/>
      <c r="D58" s="94"/>
      <c r="E58" s="94"/>
      <c r="F58" s="94"/>
      <c r="G58" s="94"/>
      <c r="H58" s="94"/>
      <c r="I58" s="94"/>
      <c r="J58" s="94"/>
      <c r="K58" s="94"/>
      <c r="L58" s="90"/>
      <c r="M58" s="90"/>
      <c r="N58" s="90"/>
      <c r="O58" s="90"/>
      <c r="P58" s="90"/>
      <c r="Q58" s="90"/>
      <c r="R58" s="90"/>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c r="DA58" s="19"/>
      <c r="DB58" s="19"/>
      <c r="DC58" s="19"/>
      <c r="DD58" s="19"/>
      <c r="DE58" s="19"/>
      <c r="DF58" s="19"/>
      <c r="DG58" s="19"/>
      <c r="DH58" s="19"/>
      <c r="DI58" s="19"/>
      <c r="DJ58" s="19"/>
      <c r="DK58" s="19"/>
      <c r="DL58" s="19"/>
      <c r="DM58" s="19"/>
      <c r="DN58" s="19"/>
      <c r="DO58" s="19"/>
      <c r="DP58" s="19"/>
      <c r="DQ58" s="19"/>
    </row>
    <row r="59" spans="1:121" ht="30.75" customHeight="1">
      <c r="A59" s="26" t="s">
        <v>1</v>
      </c>
      <c r="B59" s="69" t="s">
        <v>5</v>
      </c>
      <c r="C59" s="69"/>
      <c r="D59" s="69"/>
      <c r="E59" s="69"/>
      <c r="F59" s="69"/>
      <c r="G59" s="29" t="s">
        <v>2</v>
      </c>
      <c r="H59" s="26" t="s">
        <v>6</v>
      </c>
      <c r="I59" s="29" t="s">
        <v>3</v>
      </c>
      <c r="J59" s="69" t="s">
        <v>4</v>
      </c>
      <c r="K59" s="69"/>
    </row>
    <row r="60" spans="1:121" s="5" customFormat="1" ht="15">
      <c r="A60" s="93"/>
      <c r="B60" s="94"/>
      <c r="C60" s="94"/>
      <c r="D60" s="94"/>
      <c r="E60" s="94"/>
      <c r="F60" s="94"/>
      <c r="G60" s="94"/>
      <c r="H60" s="94"/>
      <c r="I60" s="94"/>
      <c r="J60" s="94"/>
      <c r="K60" s="94"/>
      <c r="L60" s="90"/>
      <c r="M60" s="90"/>
      <c r="N60" s="90"/>
      <c r="O60" s="90"/>
      <c r="P60" s="90"/>
      <c r="Q60" s="90"/>
      <c r="R60" s="90"/>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c r="CA60" s="19"/>
      <c r="CB60" s="19"/>
      <c r="CC60" s="19"/>
      <c r="CD60" s="19"/>
      <c r="CE60" s="19"/>
      <c r="CF60" s="19"/>
      <c r="CG60" s="19"/>
      <c r="CH60" s="19"/>
      <c r="CI60" s="19"/>
      <c r="CJ60" s="19"/>
      <c r="CK60" s="19"/>
      <c r="CL60" s="19"/>
      <c r="CM60" s="19"/>
      <c r="CN60" s="19"/>
      <c r="CO60" s="19"/>
      <c r="CP60" s="19"/>
      <c r="CQ60" s="19"/>
      <c r="CR60" s="19"/>
      <c r="CS60" s="19"/>
      <c r="CT60" s="19"/>
      <c r="CU60" s="19"/>
      <c r="CV60" s="19"/>
      <c r="CW60" s="19"/>
      <c r="CX60" s="19"/>
      <c r="CY60" s="19"/>
      <c r="CZ60" s="19"/>
      <c r="DA60" s="19"/>
      <c r="DB60" s="19"/>
      <c r="DC60" s="19"/>
      <c r="DD60" s="19"/>
      <c r="DE60" s="19"/>
      <c r="DF60" s="19"/>
      <c r="DG60" s="19"/>
      <c r="DH60" s="19"/>
      <c r="DI60" s="19"/>
      <c r="DJ60" s="19"/>
      <c r="DK60" s="19"/>
      <c r="DL60" s="19"/>
      <c r="DM60" s="19"/>
      <c r="DN60" s="19"/>
      <c r="DO60" s="19"/>
      <c r="DP60" s="19"/>
      <c r="DQ60" s="19"/>
    </row>
    <row r="61" spans="1:121" ht="312.95" customHeight="1">
      <c r="A61" s="14"/>
      <c r="B61" s="59" t="s">
        <v>30</v>
      </c>
      <c r="C61" s="59"/>
      <c r="D61" s="59"/>
      <c r="E61" s="59"/>
      <c r="F61" s="59"/>
      <c r="G61" s="7"/>
      <c r="H61" s="8"/>
      <c r="I61" s="11"/>
      <c r="J61" s="56">
        <f t="shared" ref="J61:J266" si="2">G61*I61</f>
        <v>0</v>
      </c>
      <c r="K61" s="56"/>
    </row>
    <row r="62" spans="1:121" ht="101.1" customHeight="1">
      <c r="A62" s="14" t="s">
        <v>8</v>
      </c>
      <c r="B62" s="63" t="s">
        <v>14</v>
      </c>
      <c r="C62" s="64"/>
      <c r="D62" s="64"/>
      <c r="E62" s="64"/>
      <c r="F62" s="64"/>
      <c r="G62" s="7"/>
      <c r="H62" s="8"/>
      <c r="I62" s="10"/>
      <c r="J62" s="56">
        <f t="shared" si="2"/>
        <v>0</v>
      </c>
      <c r="K62" s="56"/>
    </row>
    <row r="63" spans="1:121" ht="15">
      <c r="A63" s="37"/>
      <c r="B63" s="60" t="s">
        <v>18</v>
      </c>
      <c r="C63" s="60"/>
      <c r="D63" s="60"/>
      <c r="E63" s="60"/>
      <c r="F63" s="60"/>
      <c r="G63" s="7">
        <v>1</v>
      </c>
      <c r="H63" s="8" t="s">
        <v>13</v>
      </c>
      <c r="I63" s="9"/>
      <c r="J63" s="56">
        <f>G63*I63</f>
        <v>0</v>
      </c>
      <c r="K63" s="56"/>
    </row>
    <row r="64" spans="1:121" ht="15" customHeight="1">
      <c r="A64" s="14"/>
      <c r="B64" s="74"/>
      <c r="C64" s="74"/>
      <c r="D64" s="74"/>
      <c r="E64" s="74"/>
      <c r="F64" s="74"/>
      <c r="G64" s="7"/>
      <c r="H64" s="8"/>
      <c r="I64" s="10"/>
      <c r="J64" s="56"/>
      <c r="K64" s="56"/>
    </row>
    <row r="65" spans="1:121" ht="89.1" customHeight="1">
      <c r="A65" s="14" t="s">
        <v>15</v>
      </c>
      <c r="B65" s="59" t="s">
        <v>37</v>
      </c>
      <c r="C65" s="59"/>
      <c r="D65" s="59"/>
      <c r="E65" s="59"/>
      <c r="F65" s="59"/>
      <c r="G65" s="7">
        <v>1</v>
      </c>
      <c r="H65" s="8" t="s">
        <v>13</v>
      </c>
      <c r="I65" s="9"/>
      <c r="J65" s="56">
        <f>G65*I65</f>
        <v>0</v>
      </c>
      <c r="K65" s="56"/>
    </row>
    <row r="66" spans="1:121" ht="15">
      <c r="A66" s="14"/>
      <c r="B66" s="74"/>
      <c r="C66" s="74"/>
      <c r="D66" s="74"/>
      <c r="E66" s="74"/>
      <c r="F66" s="74"/>
      <c r="G66" s="7"/>
      <c r="H66" s="8"/>
      <c r="I66" s="10"/>
      <c r="J66" s="56"/>
      <c r="K66" s="56"/>
    </row>
    <row r="67" spans="1:121" ht="15">
      <c r="A67" s="14"/>
      <c r="B67" s="74"/>
      <c r="C67" s="74"/>
      <c r="D67" s="74"/>
      <c r="E67" s="74"/>
      <c r="F67" s="74"/>
      <c r="G67" s="7"/>
      <c r="H67" s="8"/>
      <c r="I67" s="10"/>
      <c r="J67" s="56"/>
      <c r="K67" s="56"/>
    </row>
    <row r="68" spans="1:121" ht="15.95" customHeight="1">
      <c r="A68" s="77" t="s">
        <v>36</v>
      </c>
      <c r="B68" s="77"/>
      <c r="C68" s="77"/>
      <c r="D68" s="77"/>
      <c r="E68" s="77"/>
      <c r="F68" s="77"/>
      <c r="G68" s="77"/>
      <c r="H68" s="77"/>
      <c r="I68" s="77"/>
      <c r="J68" s="61">
        <f>SUM(J63:K65)</f>
        <v>0</v>
      </c>
      <c r="K68" s="61"/>
    </row>
    <row r="69" spans="1:121" ht="15">
      <c r="A69" s="38"/>
      <c r="B69" s="38"/>
      <c r="C69" s="38"/>
      <c r="D69" s="38"/>
      <c r="E69" s="38"/>
      <c r="F69" s="38"/>
      <c r="G69" s="38"/>
      <c r="H69" s="38"/>
      <c r="I69" s="38"/>
      <c r="J69" s="38"/>
      <c r="K69" s="38"/>
    </row>
    <row r="70" spans="1:121" ht="15">
      <c r="A70" s="14"/>
      <c r="B70" s="74"/>
      <c r="C70" s="74"/>
      <c r="D70" s="74"/>
      <c r="E70" s="74"/>
      <c r="F70" s="74"/>
      <c r="G70" s="7"/>
      <c r="H70" s="8"/>
      <c r="I70" s="10"/>
      <c r="J70" s="56"/>
      <c r="K70" s="56"/>
    </row>
    <row r="71" spans="1:121" ht="15">
      <c r="A71" s="72"/>
      <c r="B71" s="72"/>
      <c r="C71" s="72"/>
      <c r="D71" s="72"/>
      <c r="E71" s="72"/>
      <c r="F71" s="72"/>
      <c r="G71" s="72"/>
      <c r="H71" s="72"/>
      <c r="I71" s="72"/>
      <c r="J71" s="72"/>
      <c r="K71" s="72"/>
    </row>
    <row r="72" spans="1:121" ht="14.25">
      <c r="A72" s="73"/>
      <c r="B72" s="73"/>
      <c r="C72" s="73"/>
      <c r="D72" s="73"/>
      <c r="E72" s="73"/>
      <c r="F72" s="73"/>
      <c r="G72" s="73"/>
      <c r="H72" s="73"/>
      <c r="I72" s="73"/>
      <c r="J72" s="73"/>
      <c r="K72" s="73"/>
    </row>
    <row r="73" spans="1:121" s="18" customFormat="1" ht="18.75">
      <c r="A73" s="27" t="s">
        <v>66</v>
      </c>
      <c r="B73" s="65" t="s">
        <v>33</v>
      </c>
      <c r="C73" s="65"/>
      <c r="D73" s="65"/>
      <c r="E73" s="65"/>
      <c r="F73" s="65"/>
      <c r="G73" s="15"/>
      <c r="H73" s="16"/>
      <c r="I73" s="17"/>
      <c r="J73" s="66"/>
      <c r="K73" s="67"/>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row>
    <row r="74" spans="1:121" ht="15">
      <c r="A74" s="14"/>
      <c r="B74" s="74"/>
      <c r="C74" s="74"/>
      <c r="D74" s="74"/>
      <c r="E74" s="74"/>
      <c r="F74" s="74"/>
      <c r="G74" s="7"/>
      <c r="H74" s="8"/>
      <c r="I74" s="10"/>
      <c r="J74" s="56"/>
      <c r="K74" s="56"/>
    </row>
    <row r="75" spans="1:121" ht="296.10000000000002" customHeight="1">
      <c r="A75" s="75" t="s">
        <v>51</v>
      </c>
      <c r="B75" s="72"/>
      <c r="C75" s="72"/>
      <c r="D75" s="72"/>
      <c r="E75" s="72"/>
      <c r="F75" s="72"/>
      <c r="G75" s="72"/>
      <c r="H75" s="72"/>
      <c r="I75" s="72"/>
      <c r="J75" s="72"/>
      <c r="K75" s="72"/>
    </row>
    <row r="76" spans="1:121" ht="146.1" customHeight="1">
      <c r="A76" s="72" t="s">
        <v>52</v>
      </c>
      <c r="B76" s="72"/>
      <c r="C76" s="72"/>
      <c r="D76" s="72"/>
      <c r="E76" s="72"/>
      <c r="F76" s="72"/>
      <c r="G76" s="72"/>
      <c r="H76" s="72"/>
      <c r="I76" s="72"/>
      <c r="J76" s="72"/>
      <c r="K76" s="72"/>
    </row>
    <row r="77" spans="1:121" ht="15" customHeight="1">
      <c r="A77" s="72"/>
      <c r="B77" s="72"/>
      <c r="C77" s="72"/>
      <c r="D77" s="72"/>
      <c r="E77" s="72"/>
      <c r="F77" s="72"/>
      <c r="G77" s="72"/>
      <c r="H77" s="72"/>
      <c r="I77" s="72"/>
      <c r="J77" s="72"/>
      <c r="K77" s="72"/>
    </row>
    <row r="78" spans="1:121" ht="30.75" customHeight="1">
      <c r="A78" s="26" t="s">
        <v>1</v>
      </c>
      <c r="B78" s="69" t="s">
        <v>5</v>
      </c>
      <c r="C78" s="69"/>
      <c r="D78" s="69"/>
      <c r="E78" s="69"/>
      <c r="F78" s="69"/>
      <c r="G78" s="29" t="s">
        <v>2</v>
      </c>
      <c r="H78" s="26" t="s">
        <v>6</v>
      </c>
      <c r="I78" s="29" t="s">
        <v>3</v>
      </c>
      <c r="J78" s="69" t="s">
        <v>4</v>
      </c>
      <c r="K78" s="69"/>
    </row>
    <row r="79" spans="1:121" ht="15" customHeight="1">
      <c r="A79" s="72"/>
      <c r="B79" s="72"/>
      <c r="C79" s="72"/>
      <c r="D79" s="72"/>
      <c r="E79" s="72"/>
      <c r="F79" s="72"/>
      <c r="G79" s="72"/>
      <c r="H79" s="72"/>
      <c r="I79" s="72"/>
      <c r="J79" s="72"/>
      <c r="K79" s="72"/>
    </row>
    <row r="80" spans="1:121" ht="59.1" customHeight="1">
      <c r="A80" s="14" t="s">
        <v>162</v>
      </c>
      <c r="B80" s="72" t="s">
        <v>155</v>
      </c>
      <c r="C80" s="72"/>
      <c r="D80" s="72"/>
      <c r="E80" s="72"/>
      <c r="F80" s="72"/>
      <c r="G80" s="7">
        <v>1</v>
      </c>
      <c r="H80" s="8" t="s">
        <v>13</v>
      </c>
      <c r="I80" s="10"/>
      <c r="J80" s="56">
        <f>G80*I80</f>
        <v>0</v>
      </c>
      <c r="K80" s="56"/>
      <c r="L80" s="28"/>
    </row>
    <row r="81" spans="1:19" ht="15" customHeight="1">
      <c r="A81" s="72"/>
      <c r="B81" s="72"/>
      <c r="C81" s="72"/>
      <c r="D81" s="72"/>
      <c r="E81" s="72"/>
      <c r="F81" s="72"/>
      <c r="G81" s="72"/>
      <c r="H81" s="72"/>
      <c r="I81" s="72"/>
      <c r="J81" s="72"/>
      <c r="K81" s="72"/>
    </row>
    <row r="82" spans="1:19" ht="90" customHeight="1">
      <c r="A82" s="14" t="s">
        <v>163</v>
      </c>
      <c r="B82" s="72" t="s">
        <v>94</v>
      </c>
      <c r="C82" s="72"/>
      <c r="D82" s="72"/>
      <c r="E82" s="72"/>
      <c r="F82" s="72"/>
      <c r="G82" s="7">
        <v>18</v>
      </c>
      <c r="H82" s="8" t="s">
        <v>0</v>
      </c>
      <c r="I82" s="10"/>
      <c r="J82" s="56">
        <f>G82*I82</f>
        <v>0</v>
      </c>
      <c r="K82" s="56"/>
      <c r="L82" s="28"/>
    </row>
    <row r="83" spans="1:19" ht="15" customHeight="1">
      <c r="A83" s="72"/>
      <c r="B83" s="72"/>
      <c r="C83" s="72"/>
      <c r="D83" s="72"/>
      <c r="E83" s="72"/>
      <c r="F83" s="72"/>
      <c r="G83" s="72"/>
      <c r="H83" s="72"/>
      <c r="I83" s="72"/>
      <c r="J83" s="72"/>
      <c r="K83" s="72"/>
    </row>
    <row r="84" spans="1:19" ht="89.1" customHeight="1">
      <c r="A84" s="44" t="s">
        <v>164</v>
      </c>
      <c r="B84" s="72" t="s">
        <v>95</v>
      </c>
      <c r="C84" s="72"/>
      <c r="D84" s="72"/>
      <c r="E84" s="72"/>
      <c r="F84" s="72"/>
      <c r="G84" s="51">
        <v>18</v>
      </c>
      <c r="H84" s="44" t="s">
        <v>0</v>
      </c>
      <c r="I84" s="51"/>
      <c r="J84" s="125">
        <f>G84*I84</f>
        <v>0</v>
      </c>
      <c r="K84" s="125"/>
    </row>
    <row r="85" spans="1:19" ht="15" customHeight="1">
      <c r="A85" s="72"/>
      <c r="B85" s="72"/>
      <c r="C85" s="72"/>
      <c r="D85" s="72"/>
      <c r="E85" s="72"/>
      <c r="F85" s="72"/>
      <c r="G85" s="72"/>
      <c r="H85" s="72"/>
      <c r="I85" s="72"/>
      <c r="J85" s="72"/>
      <c r="K85" s="72"/>
    </row>
    <row r="86" spans="1:19" ht="59.1" customHeight="1">
      <c r="A86" s="44" t="s">
        <v>165</v>
      </c>
      <c r="B86" s="72" t="s">
        <v>96</v>
      </c>
      <c r="C86" s="72"/>
      <c r="D86" s="72"/>
      <c r="E86" s="72"/>
      <c r="F86" s="72"/>
      <c r="G86" s="51">
        <v>18</v>
      </c>
      <c r="H86" s="44" t="s">
        <v>0</v>
      </c>
      <c r="I86" s="51"/>
      <c r="J86" s="125">
        <f>G86*I86</f>
        <v>0</v>
      </c>
      <c r="K86" s="125"/>
    </row>
    <row r="87" spans="1:19" ht="15" customHeight="1">
      <c r="A87" s="72"/>
      <c r="B87" s="72"/>
      <c r="C87" s="72"/>
      <c r="D87" s="72"/>
      <c r="E87" s="72"/>
      <c r="F87" s="72"/>
      <c r="G87" s="72"/>
      <c r="H87" s="72"/>
      <c r="I87" s="72"/>
      <c r="J87" s="72"/>
      <c r="K87" s="72"/>
    </row>
    <row r="88" spans="1:19" ht="102.95" customHeight="1">
      <c r="A88" s="14" t="s">
        <v>166</v>
      </c>
      <c r="B88" s="58" t="s">
        <v>74</v>
      </c>
      <c r="C88" s="58"/>
      <c r="D88" s="58"/>
      <c r="E88" s="58"/>
      <c r="F88" s="58"/>
      <c r="G88" s="7">
        <v>3</v>
      </c>
      <c r="H88" s="8" t="s">
        <v>56</v>
      </c>
      <c r="I88" s="10"/>
      <c r="J88" s="56">
        <f>G88*I88</f>
        <v>0</v>
      </c>
      <c r="K88" s="56"/>
    </row>
    <row r="89" spans="1:19" ht="15">
      <c r="A89" s="14"/>
      <c r="B89" s="57"/>
      <c r="C89" s="57"/>
      <c r="D89" s="57"/>
      <c r="E89" s="57"/>
      <c r="F89" s="57"/>
      <c r="G89" s="7"/>
      <c r="H89" s="8"/>
      <c r="I89" s="10"/>
      <c r="J89" s="56"/>
      <c r="K89" s="56"/>
      <c r="L89" s="28"/>
    </row>
    <row r="90" spans="1:19" ht="92.1" customHeight="1">
      <c r="A90" s="14" t="s">
        <v>167</v>
      </c>
      <c r="B90" s="58" t="s">
        <v>82</v>
      </c>
      <c r="C90" s="58"/>
      <c r="D90" s="58"/>
      <c r="E90" s="58"/>
      <c r="F90" s="58"/>
      <c r="G90" s="7">
        <v>140</v>
      </c>
      <c r="H90" s="8" t="s">
        <v>0</v>
      </c>
      <c r="I90" s="10"/>
      <c r="J90" s="56">
        <f>G90*I90</f>
        <v>0</v>
      </c>
      <c r="K90" s="56"/>
      <c r="O90" s="70"/>
      <c r="P90" s="70"/>
      <c r="Q90" s="70"/>
      <c r="R90" s="70"/>
      <c r="S90" s="70"/>
    </row>
    <row r="91" spans="1:19" ht="15" customHeight="1">
      <c r="A91" s="37"/>
      <c r="B91" s="57"/>
      <c r="C91" s="57"/>
      <c r="D91" s="57"/>
      <c r="E91" s="57"/>
      <c r="F91" s="57"/>
      <c r="G91" s="7"/>
      <c r="H91" s="8"/>
      <c r="I91" s="10"/>
      <c r="J91" s="56"/>
      <c r="K91" s="56"/>
      <c r="O91" s="70"/>
      <c r="P91" s="70"/>
      <c r="Q91" s="70"/>
      <c r="R91" s="70"/>
      <c r="S91" s="70"/>
    </row>
    <row r="92" spans="1:19" ht="60" customHeight="1">
      <c r="A92" s="14" t="s">
        <v>168</v>
      </c>
      <c r="B92" s="58" t="s">
        <v>75</v>
      </c>
      <c r="C92" s="58"/>
      <c r="D92" s="58"/>
      <c r="E92" s="58"/>
      <c r="F92" s="58"/>
      <c r="G92" s="7">
        <v>140</v>
      </c>
      <c r="H92" s="8" t="s">
        <v>0</v>
      </c>
      <c r="I92" s="10"/>
      <c r="J92" s="56">
        <f>G92*I92</f>
        <v>0</v>
      </c>
      <c r="K92" s="56"/>
    </row>
    <row r="93" spans="1:19" ht="15" customHeight="1">
      <c r="A93" s="14"/>
      <c r="B93" s="57"/>
      <c r="C93" s="57"/>
      <c r="D93" s="57"/>
      <c r="E93" s="57"/>
      <c r="F93" s="57"/>
      <c r="G93" s="7"/>
      <c r="H93" s="8"/>
      <c r="I93" s="10"/>
      <c r="J93" s="56"/>
      <c r="K93" s="56"/>
    </row>
    <row r="94" spans="1:19" ht="89.1" customHeight="1">
      <c r="A94" s="14" t="s">
        <v>169</v>
      </c>
      <c r="B94" s="58" t="s">
        <v>76</v>
      </c>
      <c r="C94" s="58"/>
      <c r="D94" s="58"/>
      <c r="E94" s="58"/>
      <c r="F94" s="58"/>
      <c r="G94" s="7">
        <v>130</v>
      </c>
      <c r="H94" s="8" t="s">
        <v>0</v>
      </c>
      <c r="I94" s="10"/>
      <c r="J94" s="56">
        <f>G94*I94</f>
        <v>0</v>
      </c>
      <c r="K94" s="56"/>
      <c r="O94" s="43"/>
      <c r="P94" s="43"/>
      <c r="Q94" s="43"/>
      <c r="R94" s="43"/>
      <c r="S94" s="43"/>
    </row>
    <row r="95" spans="1:19" ht="15" customHeight="1">
      <c r="A95" s="14"/>
      <c r="B95" s="57"/>
      <c r="C95" s="57"/>
      <c r="D95" s="57"/>
      <c r="E95" s="57"/>
      <c r="F95" s="57"/>
      <c r="G95" s="7"/>
      <c r="H95" s="8"/>
      <c r="I95" s="10"/>
      <c r="J95" s="56"/>
      <c r="K95" s="56"/>
      <c r="O95" s="43"/>
      <c r="P95" s="43"/>
      <c r="Q95" s="43"/>
      <c r="R95" s="43"/>
      <c r="S95" s="43"/>
    </row>
    <row r="96" spans="1:19" ht="90" customHeight="1">
      <c r="A96" s="14" t="s">
        <v>170</v>
      </c>
      <c r="B96" s="58" t="s">
        <v>77</v>
      </c>
      <c r="C96" s="58"/>
      <c r="D96" s="58"/>
      <c r="E96" s="58"/>
      <c r="F96" s="58"/>
      <c r="G96" s="7">
        <v>140</v>
      </c>
      <c r="H96" s="8" t="s">
        <v>0</v>
      </c>
      <c r="I96" s="10"/>
      <c r="J96" s="56">
        <f>G96*I96</f>
        <v>0</v>
      </c>
      <c r="K96" s="56"/>
      <c r="O96" s="43"/>
      <c r="P96" s="43"/>
      <c r="Q96" s="43"/>
      <c r="R96" s="43"/>
      <c r="S96" s="43"/>
    </row>
    <row r="97" spans="1:12" ht="15" customHeight="1">
      <c r="A97" s="14"/>
      <c r="G97" s="7"/>
      <c r="H97" s="8"/>
      <c r="I97" s="10"/>
      <c r="J97" s="56"/>
      <c r="K97" s="56"/>
    </row>
    <row r="98" spans="1:12" ht="72.95" customHeight="1">
      <c r="A98" s="14" t="s">
        <v>67</v>
      </c>
      <c r="B98" s="58" t="s">
        <v>78</v>
      </c>
      <c r="C98" s="58"/>
      <c r="D98" s="58"/>
      <c r="E98" s="58"/>
      <c r="F98" s="58"/>
      <c r="G98" s="7">
        <v>140</v>
      </c>
      <c r="H98" s="8" t="s">
        <v>0</v>
      </c>
      <c r="I98" s="10"/>
      <c r="J98" s="56">
        <f t="shared" ref="J98" si="3">G98*I98</f>
        <v>0</v>
      </c>
      <c r="K98" s="56"/>
    </row>
    <row r="99" spans="1:12" ht="15" customHeight="1">
      <c r="A99" s="37"/>
      <c r="B99" s="57"/>
      <c r="C99" s="57"/>
      <c r="D99" s="57"/>
      <c r="E99" s="57"/>
      <c r="F99" s="57"/>
      <c r="G99" s="7"/>
      <c r="H99" s="8"/>
      <c r="I99" s="10"/>
      <c r="J99" s="56"/>
      <c r="K99" s="56"/>
    </row>
    <row r="100" spans="1:12" ht="75" customHeight="1">
      <c r="A100" s="14" t="s">
        <v>171</v>
      </c>
      <c r="B100" s="68" t="s">
        <v>90</v>
      </c>
      <c r="C100" s="68"/>
      <c r="D100" s="68"/>
      <c r="E100" s="68"/>
      <c r="F100" s="68"/>
      <c r="G100" s="7">
        <v>24</v>
      </c>
      <c r="H100" s="8" t="s">
        <v>16</v>
      </c>
      <c r="I100" s="10"/>
      <c r="J100" s="56">
        <f>G100*I100</f>
        <v>0</v>
      </c>
      <c r="K100" s="56"/>
    </row>
    <row r="101" spans="1:12" ht="15" customHeight="1">
      <c r="A101" s="37"/>
      <c r="B101" s="57"/>
      <c r="C101" s="57"/>
      <c r="D101" s="57"/>
      <c r="E101" s="57"/>
      <c r="F101" s="57"/>
      <c r="G101" s="7"/>
      <c r="H101" s="8"/>
      <c r="I101" s="10"/>
      <c r="J101" s="56"/>
      <c r="K101" s="56"/>
    </row>
    <row r="102" spans="1:12" ht="75" customHeight="1">
      <c r="A102" s="44" t="s">
        <v>172</v>
      </c>
      <c r="B102" s="72" t="s">
        <v>79</v>
      </c>
      <c r="C102" s="72"/>
      <c r="D102" s="72"/>
      <c r="E102" s="72"/>
      <c r="F102" s="72"/>
      <c r="G102" s="51">
        <v>18</v>
      </c>
      <c r="H102" s="44" t="s">
        <v>16</v>
      </c>
      <c r="I102" s="51"/>
      <c r="J102" s="125">
        <f>G102*I102</f>
        <v>0</v>
      </c>
      <c r="K102" s="125"/>
    </row>
    <row r="103" spans="1:12" ht="15" customHeight="1">
      <c r="A103" s="37"/>
      <c r="B103" s="57"/>
      <c r="C103" s="57"/>
      <c r="D103" s="57"/>
      <c r="E103" s="57"/>
      <c r="F103" s="57"/>
      <c r="G103" s="7"/>
      <c r="H103" s="8"/>
      <c r="I103" s="10"/>
      <c r="J103" s="56"/>
      <c r="K103" s="56"/>
    </row>
    <row r="104" spans="1:12" ht="75" customHeight="1">
      <c r="A104" s="14" t="s">
        <v>173</v>
      </c>
      <c r="B104" s="72" t="s">
        <v>100</v>
      </c>
      <c r="C104" s="72"/>
      <c r="D104" s="72"/>
      <c r="E104" s="72"/>
      <c r="F104" s="72"/>
      <c r="G104" s="7">
        <v>24</v>
      </c>
      <c r="H104" s="8" t="s">
        <v>31</v>
      </c>
      <c r="I104" s="10"/>
      <c r="J104" s="56">
        <f>G104*I104</f>
        <v>0</v>
      </c>
      <c r="K104" s="56"/>
    </row>
    <row r="105" spans="1:12" ht="15" customHeight="1">
      <c r="A105" s="14"/>
      <c r="B105" s="57"/>
      <c r="C105" s="57"/>
      <c r="D105" s="57"/>
      <c r="E105" s="57"/>
      <c r="F105" s="57"/>
      <c r="G105" s="7"/>
      <c r="H105" s="8"/>
      <c r="I105" s="10"/>
      <c r="J105" s="56"/>
      <c r="K105" s="56"/>
    </row>
    <row r="106" spans="1:12" ht="120" customHeight="1">
      <c r="A106" s="19" t="s">
        <v>174</v>
      </c>
      <c r="B106" s="93" t="s">
        <v>80</v>
      </c>
      <c r="C106" s="93"/>
      <c r="D106" s="93"/>
      <c r="E106" s="93"/>
      <c r="F106" s="93"/>
      <c r="G106" s="19">
        <v>18</v>
      </c>
      <c r="H106" s="9" t="s">
        <v>16</v>
      </c>
      <c r="I106" s="19"/>
      <c r="J106" s="56">
        <f>G106*I106</f>
        <v>0</v>
      </c>
      <c r="K106" s="56"/>
    </row>
    <row r="107" spans="1:12" ht="15" customHeight="1">
      <c r="A107" s="37"/>
      <c r="B107" s="57"/>
      <c r="C107" s="57"/>
      <c r="D107" s="57"/>
      <c r="E107" s="57"/>
      <c r="F107" s="57"/>
      <c r="G107" s="7"/>
      <c r="H107" s="8"/>
      <c r="I107" s="10"/>
      <c r="J107" s="56"/>
      <c r="K107" s="56"/>
    </row>
    <row r="108" spans="1:12" ht="89.1" customHeight="1">
      <c r="A108" s="44" t="s">
        <v>175</v>
      </c>
      <c r="B108" s="68" t="s">
        <v>81</v>
      </c>
      <c r="C108" s="68"/>
      <c r="D108" s="68"/>
      <c r="E108" s="68"/>
      <c r="F108" s="68"/>
      <c r="G108" s="51">
        <v>39</v>
      </c>
      <c r="H108" s="44" t="s">
        <v>31</v>
      </c>
      <c r="I108" s="51"/>
      <c r="J108" s="125">
        <f>G108*I108</f>
        <v>0</v>
      </c>
      <c r="K108" s="125"/>
    </row>
    <row r="109" spans="1:12" ht="15" customHeight="1">
      <c r="A109" s="37"/>
      <c r="B109" s="57"/>
      <c r="C109" s="57"/>
      <c r="D109" s="57"/>
      <c r="E109" s="57"/>
      <c r="F109" s="57"/>
      <c r="G109" s="7"/>
      <c r="H109" s="8"/>
      <c r="I109" s="10"/>
      <c r="J109" s="56"/>
      <c r="K109" s="56"/>
    </row>
    <row r="110" spans="1:12" ht="60" customHeight="1">
      <c r="A110" s="14" t="s">
        <v>176</v>
      </c>
      <c r="B110" s="68" t="s">
        <v>57</v>
      </c>
      <c r="C110" s="68"/>
      <c r="D110" s="68"/>
      <c r="E110" s="68"/>
      <c r="F110" s="68"/>
      <c r="G110" s="7">
        <v>18</v>
      </c>
      <c r="H110" s="8" t="s">
        <v>56</v>
      </c>
      <c r="I110" s="10"/>
      <c r="J110" s="56">
        <f>G110*I110</f>
        <v>0</v>
      </c>
      <c r="K110" s="56"/>
      <c r="L110" s="28"/>
    </row>
    <row r="111" spans="1:12" ht="15">
      <c r="A111" s="14"/>
      <c r="B111" s="74"/>
      <c r="C111" s="74"/>
      <c r="D111" s="74"/>
      <c r="E111" s="74"/>
      <c r="F111" s="74"/>
      <c r="G111" s="7"/>
      <c r="H111" s="8"/>
      <c r="I111" s="10"/>
      <c r="J111" s="56"/>
      <c r="K111" s="56"/>
    </row>
    <row r="112" spans="1:12" ht="15">
      <c r="A112" s="77" t="s">
        <v>34</v>
      </c>
      <c r="B112" s="77"/>
      <c r="C112" s="77"/>
      <c r="D112" s="77"/>
      <c r="E112" s="77"/>
      <c r="F112" s="77"/>
      <c r="G112" s="77"/>
      <c r="H112" s="77"/>
      <c r="I112" s="77"/>
      <c r="J112" s="61">
        <f>SUM(J80:K110)</f>
        <v>0</v>
      </c>
      <c r="K112" s="61"/>
    </row>
    <row r="113" spans="1:121" ht="15" customHeight="1">
      <c r="A113" s="37"/>
      <c r="B113" s="70"/>
      <c r="C113" s="70"/>
      <c r="D113" s="70"/>
      <c r="E113" s="70"/>
      <c r="F113" s="70"/>
      <c r="G113" s="7"/>
      <c r="H113" s="8"/>
      <c r="I113" s="10"/>
      <c r="J113" s="56"/>
      <c r="K113" s="56"/>
    </row>
    <row r="114" spans="1:121" ht="15" customHeight="1">
      <c r="A114" s="37"/>
      <c r="B114" s="70"/>
      <c r="C114" s="70"/>
      <c r="D114" s="70"/>
      <c r="E114" s="70"/>
      <c r="F114" s="70"/>
      <c r="G114" s="7"/>
      <c r="H114" s="8"/>
      <c r="I114" s="10"/>
      <c r="J114" s="56"/>
      <c r="K114" s="56"/>
    </row>
    <row r="115" spans="1:121" ht="15" customHeight="1">
      <c r="A115" s="37"/>
      <c r="B115" s="70"/>
      <c r="C115" s="70"/>
      <c r="D115" s="70"/>
      <c r="E115" s="70"/>
      <c r="F115" s="70"/>
      <c r="G115" s="7"/>
      <c r="H115" s="8"/>
      <c r="I115" s="10"/>
      <c r="J115" s="56"/>
      <c r="K115" s="56"/>
    </row>
    <row r="116" spans="1:121" ht="15" customHeight="1">
      <c r="A116" s="37"/>
      <c r="B116" s="70"/>
      <c r="C116" s="70"/>
      <c r="D116" s="70"/>
      <c r="E116" s="70"/>
      <c r="F116" s="70"/>
      <c r="G116" s="7"/>
      <c r="H116" s="8"/>
      <c r="I116" s="10"/>
      <c r="J116" s="56"/>
      <c r="K116" s="56"/>
    </row>
    <row r="117" spans="1:121" s="18" customFormat="1" ht="18.75">
      <c r="A117" s="27" t="s">
        <v>9</v>
      </c>
      <c r="B117" s="65" t="s">
        <v>115</v>
      </c>
      <c r="C117" s="65"/>
      <c r="D117" s="65"/>
      <c r="E117" s="65"/>
      <c r="F117" s="65"/>
      <c r="G117" s="15"/>
      <c r="H117" s="16"/>
      <c r="I117" s="17"/>
      <c r="J117" s="66"/>
      <c r="K117" s="67"/>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row>
    <row r="118" spans="1:121" ht="15" customHeight="1">
      <c r="A118" s="37"/>
      <c r="B118" s="70"/>
      <c r="C118" s="70"/>
      <c r="D118" s="70"/>
      <c r="E118" s="70"/>
      <c r="F118" s="70"/>
      <c r="G118" s="7"/>
      <c r="H118" s="8"/>
      <c r="I118" s="10"/>
      <c r="J118" s="56"/>
      <c r="K118" s="56"/>
    </row>
    <row r="119" spans="1:121" ht="15" customHeight="1">
      <c r="A119" s="121" t="s">
        <v>103</v>
      </c>
      <c r="B119" s="121"/>
      <c r="C119" s="121"/>
      <c r="D119" s="121"/>
      <c r="E119" s="121"/>
      <c r="F119" s="121"/>
      <c r="G119" s="121"/>
      <c r="H119" s="121"/>
      <c r="I119" s="121"/>
      <c r="J119" s="121"/>
      <c r="K119" s="121"/>
    </row>
    <row r="120" spans="1:121" ht="105" customHeight="1">
      <c r="A120" s="121"/>
      <c r="B120" s="121"/>
      <c r="C120" s="121"/>
      <c r="D120" s="121"/>
      <c r="E120" s="121"/>
      <c r="F120" s="121"/>
      <c r="G120" s="121"/>
      <c r="H120" s="121"/>
      <c r="I120" s="121"/>
      <c r="J120" s="121"/>
      <c r="K120" s="121"/>
    </row>
    <row r="121" spans="1:121" s="46" customFormat="1" ht="116.1" customHeight="1">
      <c r="A121" s="121" t="s">
        <v>104</v>
      </c>
      <c r="B121" s="121"/>
      <c r="C121" s="121"/>
      <c r="D121" s="121"/>
      <c r="E121" s="121"/>
      <c r="F121" s="121"/>
      <c r="G121" s="121"/>
      <c r="H121" s="121"/>
      <c r="I121" s="121"/>
      <c r="J121" s="121"/>
      <c r="K121" s="121"/>
    </row>
    <row r="122" spans="1:121" ht="15" customHeight="1">
      <c r="A122" s="37"/>
      <c r="B122" s="70"/>
      <c r="C122" s="70"/>
      <c r="D122" s="70"/>
      <c r="E122" s="70"/>
      <c r="F122" s="70"/>
      <c r="G122" s="7"/>
      <c r="H122" s="8"/>
      <c r="I122" s="10"/>
      <c r="J122" s="56"/>
      <c r="K122" s="56"/>
    </row>
    <row r="123" spans="1:121" ht="30.75" customHeight="1">
      <c r="A123" s="26" t="s">
        <v>1</v>
      </c>
      <c r="B123" s="69" t="s">
        <v>5</v>
      </c>
      <c r="C123" s="69"/>
      <c r="D123" s="69"/>
      <c r="E123" s="69"/>
      <c r="F123" s="69"/>
      <c r="G123" s="29" t="s">
        <v>2</v>
      </c>
      <c r="H123" s="26" t="s">
        <v>6</v>
      </c>
      <c r="I123" s="29" t="s">
        <v>3</v>
      </c>
      <c r="J123" s="69" t="s">
        <v>4</v>
      </c>
      <c r="K123" s="69"/>
    </row>
    <row r="124" spans="1:121" ht="15">
      <c r="A124" s="14"/>
      <c r="G124" s="7"/>
      <c r="H124" s="8"/>
      <c r="I124" s="10"/>
      <c r="J124" s="56"/>
      <c r="K124" s="56"/>
      <c r="L124" s="28"/>
    </row>
    <row r="125" spans="1:121" ht="90" customHeight="1">
      <c r="A125" s="14" t="s">
        <v>10</v>
      </c>
      <c r="B125" s="58" t="s">
        <v>113</v>
      </c>
      <c r="C125" s="58"/>
      <c r="D125" s="58"/>
      <c r="E125" s="58"/>
      <c r="F125" s="58"/>
      <c r="G125" s="7">
        <v>36</v>
      </c>
      <c r="H125" s="8" t="s">
        <v>0</v>
      </c>
      <c r="I125" s="10"/>
      <c r="J125" s="56">
        <f>G125*I125</f>
        <v>0</v>
      </c>
      <c r="K125" s="56"/>
      <c r="L125" s="28"/>
    </row>
    <row r="126" spans="1:121" ht="15">
      <c r="A126" s="14"/>
      <c r="G126" s="7"/>
      <c r="H126" s="8"/>
      <c r="I126" s="10"/>
      <c r="J126" s="56"/>
      <c r="K126" s="56"/>
      <c r="L126" s="28"/>
    </row>
    <row r="127" spans="1:121" ht="110.1" customHeight="1">
      <c r="A127" s="14" t="s">
        <v>124</v>
      </c>
      <c r="B127" s="58" t="s">
        <v>114</v>
      </c>
      <c r="C127" s="58"/>
      <c r="D127" s="58"/>
      <c r="E127" s="58"/>
      <c r="F127" s="58"/>
      <c r="G127" s="7">
        <v>7.2</v>
      </c>
      <c r="H127" s="8" t="s">
        <v>0</v>
      </c>
      <c r="I127" s="10"/>
      <c r="J127" s="56">
        <f>G127*I127</f>
        <v>0</v>
      </c>
      <c r="K127" s="56"/>
      <c r="L127" s="45"/>
    </row>
    <row r="128" spans="1:121" ht="83.1" customHeight="1">
      <c r="A128" s="14" t="s">
        <v>11</v>
      </c>
      <c r="B128" s="58" t="s">
        <v>47</v>
      </c>
      <c r="C128" s="58"/>
      <c r="D128" s="58"/>
      <c r="E128" s="58"/>
      <c r="F128" s="58"/>
      <c r="G128" s="7"/>
      <c r="H128" s="8"/>
      <c r="I128" s="10"/>
      <c r="J128" s="56"/>
      <c r="K128" s="56"/>
    </row>
    <row r="129" spans="1:121" ht="18.95" customHeight="1">
      <c r="A129" s="37"/>
      <c r="B129" s="60" t="s">
        <v>44</v>
      </c>
      <c r="C129" s="60"/>
      <c r="D129" s="60"/>
      <c r="E129" s="60"/>
      <c r="F129" s="60"/>
      <c r="G129" s="7">
        <v>10</v>
      </c>
      <c r="H129" s="8" t="s">
        <v>46</v>
      </c>
      <c r="I129" s="10"/>
      <c r="J129" s="56">
        <f>G129*I129</f>
        <v>0</v>
      </c>
      <c r="K129" s="56"/>
    </row>
    <row r="130" spans="1:121" ht="18.95" customHeight="1">
      <c r="A130" s="14"/>
      <c r="B130" s="55" t="s">
        <v>45</v>
      </c>
      <c r="C130" s="55"/>
      <c r="D130" s="55"/>
      <c r="E130" s="55"/>
      <c r="F130" s="55"/>
      <c r="G130" s="7">
        <v>10</v>
      </c>
      <c r="H130" s="8" t="s">
        <v>46</v>
      </c>
      <c r="I130" s="10"/>
      <c r="J130" s="56">
        <f>G130*I130</f>
        <v>0</v>
      </c>
      <c r="K130" s="56"/>
    </row>
    <row r="131" spans="1:121" ht="18.95" customHeight="1">
      <c r="A131" s="37"/>
      <c r="B131" s="60" t="s">
        <v>43</v>
      </c>
      <c r="C131" s="60"/>
      <c r="D131" s="60"/>
      <c r="E131" s="60"/>
      <c r="F131" s="60"/>
      <c r="G131" s="7">
        <v>10</v>
      </c>
      <c r="H131" s="8" t="s">
        <v>46</v>
      </c>
      <c r="I131" s="10"/>
      <c r="J131" s="56">
        <f t="shared" ref="J131" si="4">G131*I131</f>
        <v>0</v>
      </c>
      <c r="K131" s="56"/>
    </row>
    <row r="132" spans="1:121" ht="18.75">
      <c r="A132" s="47"/>
      <c r="B132" s="48"/>
      <c r="C132" s="48"/>
      <c r="D132" s="48"/>
      <c r="E132" s="48"/>
      <c r="F132" s="48"/>
      <c r="G132" s="7"/>
      <c r="H132" s="8"/>
      <c r="I132" s="10"/>
      <c r="J132" s="9"/>
      <c r="K132" s="9"/>
    </row>
    <row r="133" spans="1:121" ht="15">
      <c r="A133" s="77" t="s">
        <v>191</v>
      </c>
      <c r="B133" s="77"/>
      <c r="C133" s="77"/>
      <c r="D133" s="77"/>
      <c r="E133" s="77"/>
      <c r="F133" s="77"/>
      <c r="G133" s="77"/>
      <c r="H133" s="77"/>
      <c r="I133" s="77"/>
      <c r="J133" s="61">
        <f>SUM(J125:K131)</f>
        <v>0</v>
      </c>
      <c r="K133" s="61"/>
    </row>
    <row r="134" spans="1:121" ht="15" customHeight="1">
      <c r="A134" s="37"/>
      <c r="B134" s="57"/>
      <c r="C134" s="57"/>
      <c r="D134" s="57"/>
      <c r="E134" s="57"/>
      <c r="F134" s="57"/>
      <c r="G134" s="7"/>
      <c r="H134" s="8"/>
      <c r="I134" s="10"/>
      <c r="J134" s="56"/>
      <c r="K134" s="56"/>
    </row>
    <row r="135" spans="1:121" ht="18.75">
      <c r="A135" s="47"/>
      <c r="B135" s="48"/>
      <c r="C135" s="48"/>
      <c r="D135" s="48"/>
      <c r="E135" s="48"/>
      <c r="F135" s="48"/>
      <c r="G135" s="7"/>
      <c r="H135" s="8"/>
      <c r="I135" s="10"/>
      <c r="J135" s="9"/>
      <c r="K135" s="9"/>
    </row>
    <row r="136" spans="1:121" ht="15" customHeight="1">
      <c r="A136" s="37"/>
      <c r="B136" s="57"/>
      <c r="C136" s="57"/>
      <c r="D136" s="57"/>
      <c r="E136" s="57"/>
      <c r="F136" s="57"/>
      <c r="G136" s="7"/>
      <c r="H136" s="8"/>
      <c r="I136" s="10"/>
      <c r="J136" s="56"/>
      <c r="K136" s="56"/>
    </row>
    <row r="137" spans="1:121" ht="18.75">
      <c r="A137" s="47"/>
      <c r="B137" s="48"/>
      <c r="C137" s="48"/>
      <c r="D137" s="48"/>
      <c r="E137" s="48"/>
      <c r="F137" s="48"/>
      <c r="G137" s="7"/>
      <c r="H137" s="8"/>
      <c r="I137" s="10"/>
      <c r="J137" s="9"/>
      <c r="K137" s="9"/>
    </row>
    <row r="138" spans="1:121" s="18" customFormat="1" ht="18.75">
      <c r="A138" s="27" t="s">
        <v>68</v>
      </c>
      <c r="B138" s="65" t="s">
        <v>116</v>
      </c>
      <c r="C138" s="65"/>
      <c r="D138" s="65"/>
      <c r="E138" s="65"/>
      <c r="F138" s="65"/>
      <c r="G138" s="15"/>
      <c r="H138" s="16"/>
      <c r="I138" s="17"/>
      <c r="J138" s="66"/>
      <c r="K138" s="67"/>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row>
    <row r="139" spans="1:121" ht="15" customHeight="1">
      <c r="A139" s="37"/>
      <c r="B139" s="57"/>
      <c r="C139" s="57"/>
      <c r="D139" s="57"/>
      <c r="E139" s="57"/>
      <c r="F139" s="57"/>
      <c r="G139" s="7"/>
      <c r="H139" s="8"/>
      <c r="I139" s="10"/>
      <c r="J139" s="56"/>
      <c r="K139" s="56"/>
    </row>
    <row r="140" spans="1:121" ht="143.1" customHeight="1">
      <c r="A140" s="71" t="s">
        <v>122</v>
      </c>
      <c r="B140" s="71"/>
      <c r="C140" s="71"/>
      <c r="D140" s="71"/>
      <c r="E140" s="71"/>
      <c r="F140" s="71"/>
      <c r="G140" s="71"/>
      <c r="H140" s="71"/>
      <c r="I140" s="71"/>
      <c r="J140" s="71"/>
      <c r="K140" s="71"/>
    </row>
    <row r="141" spans="1:121" ht="141.94999999999999" customHeight="1">
      <c r="A141" s="58" t="s">
        <v>123</v>
      </c>
      <c r="B141" s="58"/>
      <c r="C141" s="58"/>
      <c r="D141" s="58"/>
      <c r="E141" s="58"/>
      <c r="F141" s="58"/>
      <c r="G141" s="58"/>
      <c r="H141" s="58"/>
      <c r="I141" s="58"/>
      <c r="J141" s="58"/>
      <c r="K141" s="58"/>
    </row>
    <row r="142" spans="1:121" ht="15" customHeight="1">
      <c r="A142" s="37"/>
      <c r="B142" s="57"/>
      <c r="C142" s="57"/>
      <c r="D142" s="57"/>
      <c r="E142" s="57"/>
      <c r="F142" s="57"/>
      <c r="G142" s="7"/>
      <c r="H142" s="8"/>
      <c r="I142" s="10"/>
      <c r="J142" s="56"/>
      <c r="K142" s="56"/>
    </row>
    <row r="143" spans="1:121" ht="30.75" customHeight="1">
      <c r="A143" s="26" t="s">
        <v>1</v>
      </c>
      <c r="B143" s="69" t="s">
        <v>5</v>
      </c>
      <c r="C143" s="69"/>
      <c r="D143" s="69"/>
      <c r="E143" s="69"/>
      <c r="F143" s="69"/>
      <c r="G143" s="29" t="s">
        <v>2</v>
      </c>
      <c r="H143" s="26" t="s">
        <v>6</v>
      </c>
      <c r="I143" s="29" t="s">
        <v>3</v>
      </c>
      <c r="J143" s="69" t="s">
        <v>4</v>
      </c>
      <c r="K143" s="69"/>
    </row>
    <row r="144" spans="1:121" ht="18.75">
      <c r="A144" s="47"/>
      <c r="B144" s="48"/>
      <c r="C144" s="48"/>
      <c r="D144" s="48"/>
      <c r="E144" s="48"/>
      <c r="F144" s="48"/>
      <c r="G144" s="7"/>
      <c r="H144" s="8"/>
      <c r="I144" s="10"/>
      <c r="J144" s="9"/>
      <c r="K144" s="9"/>
    </row>
    <row r="145" spans="1:12" ht="90" customHeight="1">
      <c r="A145" s="14" t="s">
        <v>69</v>
      </c>
      <c r="B145" s="58" t="s">
        <v>178</v>
      </c>
      <c r="C145" s="58"/>
      <c r="D145" s="58"/>
      <c r="E145" s="58"/>
      <c r="F145" s="58"/>
      <c r="G145" s="7">
        <v>180</v>
      </c>
      <c r="H145" s="8" t="s">
        <v>180</v>
      </c>
      <c r="I145" s="10"/>
      <c r="J145" s="56">
        <f>G145*I145</f>
        <v>0</v>
      </c>
      <c r="K145" s="56"/>
    </row>
    <row r="146" spans="1:12" ht="15" customHeight="1">
      <c r="A146" s="37"/>
      <c r="B146" s="70"/>
      <c r="C146" s="70"/>
      <c r="D146" s="70"/>
      <c r="E146" s="70"/>
      <c r="F146" s="70"/>
      <c r="G146" s="7"/>
      <c r="H146" s="8"/>
      <c r="I146" s="10"/>
      <c r="J146" s="56"/>
      <c r="K146" s="56"/>
    </row>
    <row r="147" spans="1:12" ht="96.95" customHeight="1">
      <c r="A147" s="14" t="s">
        <v>125</v>
      </c>
      <c r="B147" s="72" t="s">
        <v>179</v>
      </c>
      <c r="C147" s="72"/>
      <c r="D147" s="72"/>
      <c r="E147" s="72"/>
      <c r="F147" s="72"/>
      <c r="G147" s="7">
        <v>70</v>
      </c>
      <c r="H147" s="8" t="s">
        <v>180</v>
      </c>
      <c r="I147" s="10"/>
      <c r="J147" s="56">
        <f>G147*I147</f>
        <v>0</v>
      </c>
      <c r="K147" s="56"/>
      <c r="L147" s="28"/>
    </row>
    <row r="148" spans="1:12" ht="15" customHeight="1">
      <c r="A148" s="37"/>
      <c r="B148" s="70"/>
      <c r="C148" s="70"/>
      <c r="D148" s="70"/>
      <c r="E148" s="70"/>
      <c r="F148" s="70"/>
      <c r="G148" s="7"/>
      <c r="H148" s="8"/>
      <c r="I148" s="10"/>
      <c r="J148" s="56"/>
      <c r="K148" s="56"/>
    </row>
    <row r="149" spans="1:12" ht="75" customHeight="1">
      <c r="A149" s="14" t="s">
        <v>161</v>
      </c>
      <c r="B149" s="58" t="s">
        <v>189</v>
      </c>
      <c r="C149" s="58"/>
      <c r="D149" s="58"/>
      <c r="E149" s="58"/>
      <c r="F149" s="58"/>
      <c r="G149" s="7">
        <v>120</v>
      </c>
      <c r="H149" s="8" t="s">
        <v>31</v>
      </c>
      <c r="I149" s="10"/>
      <c r="J149" s="56">
        <f>G149*I149</f>
        <v>0</v>
      </c>
      <c r="K149" s="56"/>
    </row>
    <row r="150" spans="1:12" ht="15" customHeight="1">
      <c r="A150" s="37"/>
      <c r="B150" s="70"/>
      <c r="C150" s="70"/>
      <c r="D150" s="70"/>
      <c r="E150" s="70"/>
      <c r="F150" s="70"/>
      <c r="G150" s="7"/>
      <c r="H150" s="8"/>
      <c r="I150" s="10"/>
      <c r="J150" s="56"/>
      <c r="K150" s="56"/>
    </row>
    <row r="151" spans="1:12" ht="83.1" customHeight="1">
      <c r="A151" s="14" t="s">
        <v>190</v>
      </c>
      <c r="B151" s="58" t="s">
        <v>47</v>
      </c>
      <c r="C151" s="58"/>
      <c r="D151" s="58"/>
      <c r="E151" s="58"/>
      <c r="F151" s="58"/>
      <c r="G151" s="7"/>
      <c r="H151" s="8"/>
      <c r="I151" s="10"/>
      <c r="J151" s="56"/>
      <c r="K151" s="56"/>
    </row>
    <row r="152" spans="1:12" ht="18.95" customHeight="1">
      <c r="A152" s="37"/>
      <c r="B152" s="60" t="s">
        <v>44</v>
      </c>
      <c r="C152" s="60"/>
      <c r="D152" s="60"/>
      <c r="E152" s="60"/>
      <c r="F152" s="60"/>
      <c r="G152" s="7">
        <v>10</v>
      </c>
      <c r="H152" s="8" t="s">
        <v>46</v>
      </c>
      <c r="I152" s="10"/>
      <c r="J152" s="56">
        <f>G152*I152</f>
        <v>0</v>
      </c>
      <c r="K152" s="56"/>
    </row>
    <row r="153" spans="1:12" ht="18.95" customHeight="1">
      <c r="A153" s="14"/>
      <c r="B153" s="55" t="s">
        <v>45</v>
      </c>
      <c r="C153" s="55"/>
      <c r="D153" s="55"/>
      <c r="E153" s="55"/>
      <c r="F153" s="55"/>
      <c r="G153" s="7">
        <v>10</v>
      </c>
      <c r="H153" s="8" t="s">
        <v>46</v>
      </c>
      <c r="I153" s="10"/>
      <c r="J153" s="56">
        <f>G153*I153</f>
        <v>0</v>
      </c>
      <c r="K153" s="56"/>
    </row>
    <row r="154" spans="1:12" ht="18.95" customHeight="1">
      <c r="A154" s="37"/>
      <c r="B154" s="60" t="s">
        <v>43</v>
      </c>
      <c r="C154" s="60"/>
      <c r="D154" s="60"/>
      <c r="E154" s="60"/>
      <c r="F154" s="60"/>
      <c r="G154" s="7">
        <v>10</v>
      </c>
      <c r="H154" s="8" t="s">
        <v>46</v>
      </c>
      <c r="I154" s="10"/>
      <c r="J154" s="56">
        <f t="shared" ref="J154" si="5">G154*I154</f>
        <v>0</v>
      </c>
      <c r="K154" s="56"/>
    </row>
    <row r="155" spans="1:12" ht="15" customHeight="1">
      <c r="A155" s="37"/>
      <c r="B155" s="57"/>
      <c r="C155" s="57"/>
      <c r="D155" s="57"/>
      <c r="E155" s="57"/>
      <c r="F155" s="57"/>
      <c r="G155" s="7"/>
      <c r="H155" s="8"/>
      <c r="I155" s="10"/>
      <c r="J155" s="56"/>
      <c r="K155" s="56"/>
    </row>
    <row r="156" spans="1:12" ht="15">
      <c r="A156" s="77" t="s">
        <v>156</v>
      </c>
      <c r="B156" s="77"/>
      <c r="C156" s="77"/>
      <c r="D156" s="77"/>
      <c r="E156" s="77"/>
      <c r="F156" s="77"/>
      <c r="G156" s="77"/>
      <c r="H156" s="77"/>
      <c r="I156" s="77"/>
      <c r="J156" s="61">
        <f>SUM(J145:K154)</f>
        <v>0</v>
      </c>
      <c r="K156" s="61"/>
    </row>
    <row r="157" spans="1:12" ht="15" customHeight="1">
      <c r="A157" s="37"/>
      <c r="B157" s="57"/>
      <c r="C157" s="57"/>
      <c r="D157" s="57"/>
      <c r="E157" s="57"/>
      <c r="F157" s="57"/>
      <c r="G157" s="7"/>
      <c r="H157" s="8"/>
      <c r="I157" s="10"/>
      <c r="J157" s="56"/>
      <c r="K157" s="56"/>
    </row>
    <row r="158" spans="1:12" ht="18.75">
      <c r="A158" s="47"/>
      <c r="B158" s="48"/>
      <c r="C158" s="48"/>
      <c r="D158" s="48"/>
      <c r="E158" s="48"/>
      <c r="F158" s="48"/>
      <c r="G158" s="7"/>
      <c r="H158" s="8"/>
      <c r="I158" s="10"/>
      <c r="J158" s="9"/>
      <c r="K158" s="9"/>
    </row>
    <row r="159" spans="1:12" ht="15" customHeight="1">
      <c r="A159" s="37"/>
      <c r="B159" s="57"/>
      <c r="C159" s="57"/>
      <c r="D159" s="57"/>
      <c r="E159" s="57"/>
      <c r="F159" s="57"/>
      <c r="G159" s="7"/>
      <c r="H159" s="8"/>
      <c r="I159" s="10"/>
      <c r="J159" s="56"/>
      <c r="K159" s="56"/>
    </row>
    <row r="160" spans="1:12" ht="18.75">
      <c r="A160" s="47"/>
      <c r="B160" s="48"/>
      <c r="C160" s="48"/>
      <c r="D160" s="48"/>
      <c r="E160" s="48"/>
      <c r="F160" s="48"/>
      <c r="G160" s="7"/>
      <c r="H160" s="8"/>
      <c r="I160" s="10"/>
      <c r="J160" s="9"/>
      <c r="K160" s="9"/>
    </row>
    <row r="161" spans="1:121" s="18" customFormat="1" ht="18.75">
      <c r="A161" s="27" t="s">
        <v>126</v>
      </c>
      <c r="B161" s="65" t="s">
        <v>117</v>
      </c>
      <c r="C161" s="65"/>
      <c r="D161" s="65"/>
      <c r="E161" s="65"/>
      <c r="F161" s="65"/>
      <c r="G161" s="15"/>
      <c r="H161" s="16"/>
      <c r="I161" s="17"/>
      <c r="J161" s="66"/>
      <c r="K161" s="67"/>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row>
    <row r="162" spans="1:121" ht="15">
      <c r="A162" s="14"/>
      <c r="D162" s="49"/>
      <c r="G162" s="7"/>
      <c r="H162" s="8"/>
      <c r="I162" s="10"/>
      <c r="J162" s="56"/>
      <c r="K162" s="56"/>
      <c r="L162" s="28"/>
    </row>
    <row r="163" spans="1:121" ht="159" customHeight="1">
      <c r="A163" s="123" t="s">
        <v>120</v>
      </c>
      <c r="B163" s="124"/>
      <c r="C163" s="124"/>
      <c r="D163" s="124"/>
      <c r="E163" s="124"/>
      <c r="F163" s="124"/>
      <c r="G163" s="124"/>
      <c r="H163" s="124"/>
      <c r="I163" s="124"/>
      <c r="J163" s="124"/>
      <c r="K163" s="124"/>
    </row>
    <row r="164" spans="1:121" ht="132.94999999999999" customHeight="1">
      <c r="A164" s="123" t="s">
        <v>121</v>
      </c>
      <c r="B164" s="124"/>
      <c r="C164" s="124"/>
      <c r="D164" s="124"/>
      <c r="E164" s="124"/>
      <c r="F164" s="124"/>
      <c r="G164" s="124"/>
      <c r="H164" s="124"/>
      <c r="I164" s="124"/>
      <c r="J164" s="124"/>
      <c r="K164" s="124"/>
    </row>
    <row r="165" spans="1:121" ht="15" customHeight="1">
      <c r="A165" s="37"/>
      <c r="B165" s="57"/>
      <c r="C165" s="57"/>
      <c r="D165" s="57"/>
      <c r="E165" s="57"/>
      <c r="F165" s="57"/>
      <c r="G165" s="7"/>
      <c r="H165" s="8"/>
      <c r="I165" s="10"/>
      <c r="J165" s="56"/>
      <c r="K165" s="56"/>
    </row>
    <row r="166" spans="1:121" ht="30.75" customHeight="1">
      <c r="A166" s="26" t="s">
        <v>1</v>
      </c>
      <c r="B166" s="69" t="s">
        <v>5</v>
      </c>
      <c r="C166" s="69"/>
      <c r="D166" s="69"/>
      <c r="E166" s="69"/>
      <c r="F166" s="69"/>
      <c r="G166" s="29" t="s">
        <v>2</v>
      </c>
      <c r="H166" s="26" t="s">
        <v>6</v>
      </c>
      <c r="I166" s="29" t="s">
        <v>3</v>
      </c>
      <c r="J166" s="69" t="s">
        <v>4</v>
      </c>
      <c r="K166" s="69"/>
    </row>
    <row r="167" spans="1:121" ht="18.75">
      <c r="A167" s="47"/>
      <c r="B167" s="48"/>
      <c r="C167" s="48"/>
      <c r="D167" s="48"/>
      <c r="E167" s="48"/>
      <c r="F167" s="48"/>
      <c r="G167" s="7"/>
      <c r="H167" s="8"/>
      <c r="I167" s="10"/>
      <c r="J167" s="9"/>
      <c r="K167" s="9"/>
    </row>
    <row r="168" spans="1:121" ht="110.1" customHeight="1">
      <c r="A168" s="14" t="s">
        <v>127</v>
      </c>
      <c r="B168" s="68" t="s">
        <v>118</v>
      </c>
      <c r="C168" s="68"/>
      <c r="D168" s="68"/>
      <c r="E168" s="68"/>
      <c r="F168" s="68"/>
      <c r="G168" s="7">
        <v>2.25</v>
      </c>
      <c r="H168" s="8" t="s">
        <v>56</v>
      </c>
      <c r="I168" s="10"/>
      <c r="J168" s="56">
        <f t="shared" ref="J168" si="6">G168*I168</f>
        <v>0</v>
      </c>
      <c r="K168" s="56"/>
    </row>
    <row r="169" spans="1:121" ht="15" customHeight="1">
      <c r="A169" s="14"/>
      <c r="B169" s="59"/>
      <c r="C169" s="59"/>
      <c r="D169" s="59"/>
      <c r="E169" s="59"/>
      <c r="F169" s="59"/>
      <c r="G169" s="7"/>
      <c r="H169" s="8"/>
      <c r="I169" s="10"/>
      <c r="J169" s="56"/>
      <c r="K169" s="56"/>
      <c r="L169" s="28"/>
    </row>
    <row r="170" spans="1:121" ht="117" customHeight="1">
      <c r="A170" s="14" t="s">
        <v>128</v>
      </c>
      <c r="B170" s="58" t="s">
        <v>119</v>
      </c>
      <c r="C170" s="58"/>
      <c r="D170" s="58"/>
      <c r="E170" s="58"/>
      <c r="F170" s="58"/>
      <c r="G170" s="7">
        <v>0.45</v>
      </c>
      <c r="H170" s="8" t="s">
        <v>56</v>
      </c>
      <c r="I170" s="10"/>
      <c r="J170" s="56">
        <f>G170*I170</f>
        <v>0</v>
      </c>
      <c r="K170" s="56"/>
    </row>
    <row r="171" spans="1:121" ht="120" customHeight="1">
      <c r="A171" s="14" t="s">
        <v>160</v>
      </c>
      <c r="B171" s="119" t="s">
        <v>93</v>
      </c>
      <c r="C171" s="119"/>
      <c r="D171" s="119"/>
      <c r="E171" s="119"/>
      <c r="F171" s="119"/>
      <c r="G171" s="7">
        <v>18</v>
      </c>
      <c r="H171" s="8" t="s">
        <v>16</v>
      </c>
      <c r="I171" s="10"/>
      <c r="J171" s="56">
        <f>G171*I171</f>
        <v>0</v>
      </c>
      <c r="K171" s="56"/>
    </row>
    <row r="172" spans="1:121" ht="15">
      <c r="A172" s="14"/>
      <c r="B172" s="74"/>
      <c r="C172" s="74"/>
      <c r="D172" s="74"/>
      <c r="E172" s="74"/>
      <c r="F172" s="74"/>
      <c r="G172" s="7"/>
      <c r="H172" s="8"/>
      <c r="I172" s="10"/>
      <c r="J172" s="56"/>
      <c r="K172" s="56"/>
    </row>
    <row r="173" spans="1:121" ht="83.1" customHeight="1">
      <c r="A173" s="14" t="s">
        <v>181</v>
      </c>
      <c r="B173" s="58" t="s">
        <v>47</v>
      </c>
      <c r="C173" s="58"/>
      <c r="D173" s="58"/>
      <c r="E173" s="58"/>
      <c r="F173" s="58"/>
      <c r="G173" s="7"/>
      <c r="H173" s="8"/>
      <c r="I173" s="10"/>
      <c r="J173" s="56"/>
      <c r="K173" s="56"/>
    </row>
    <row r="174" spans="1:121" ht="18.95" customHeight="1">
      <c r="A174" s="37"/>
      <c r="B174" s="60" t="s">
        <v>44</v>
      </c>
      <c r="C174" s="60"/>
      <c r="D174" s="60"/>
      <c r="E174" s="60"/>
      <c r="F174" s="60"/>
      <c r="G174" s="7">
        <v>10</v>
      </c>
      <c r="H174" s="8" t="s">
        <v>46</v>
      </c>
      <c r="I174" s="10"/>
      <c r="J174" s="56">
        <f>G174*I174</f>
        <v>0</v>
      </c>
      <c r="K174" s="56"/>
    </row>
    <row r="175" spans="1:121" ht="18.95" customHeight="1">
      <c r="A175" s="14"/>
      <c r="B175" s="55" t="s">
        <v>45</v>
      </c>
      <c r="C175" s="55"/>
      <c r="D175" s="55"/>
      <c r="E175" s="55"/>
      <c r="F175" s="55"/>
      <c r="G175" s="7">
        <v>10</v>
      </c>
      <c r="H175" s="8" t="s">
        <v>46</v>
      </c>
      <c r="I175" s="10"/>
      <c r="J175" s="56">
        <f>G175*I175</f>
        <v>0</v>
      </c>
      <c r="K175" s="56"/>
    </row>
    <row r="176" spans="1:121" ht="18.95" customHeight="1">
      <c r="A176" s="37"/>
      <c r="B176" s="60" t="s">
        <v>43</v>
      </c>
      <c r="C176" s="60"/>
      <c r="D176" s="60"/>
      <c r="E176" s="60"/>
      <c r="F176" s="60"/>
      <c r="G176" s="7">
        <v>10</v>
      </c>
      <c r="H176" s="8" t="s">
        <v>46</v>
      </c>
      <c r="I176" s="10"/>
      <c r="J176" s="56">
        <f t="shared" ref="J176" si="7">G176*I176</f>
        <v>0</v>
      </c>
      <c r="K176" s="56"/>
    </row>
    <row r="177" spans="1:121" ht="15">
      <c r="A177" s="76"/>
      <c r="B177" s="76"/>
      <c r="C177" s="76"/>
      <c r="D177" s="76"/>
      <c r="E177" s="76"/>
      <c r="F177" s="76"/>
      <c r="G177" s="76"/>
      <c r="H177" s="76"/>
      <c r="I177" s="76"/>
      <c r="J177" s="76"/>
      <c r="K177" s="76"/>
      <c r="L177" s="28"/>
    </row>
    <row r="178" spans="1:121" ht="15">
      <c r="A178" s="77" t="s">
        <v>157</v>
      </c>
      <c r="B178" s="77"/>
      <c r="C178" s="77"/>
      <c r="D178" s="77"/>
      <c r="E178" s="77"/>
      <c r="F178" s="77"/>
      <c r="G178" s="77"/>
      <c r="H178" s="77"/>
      <c r="I178" s="77"/>
      <c r="J178" s="61">
        <f>SUM(J168:K176)</f>
        <v>0</v>
      </c>
      <c r="K178" s="61"/>
    </row>
    <row r="179" spans="1:121" ht="15" customHeight="1">
      <c r="A179" s="37"/>
      <c r="B179" s="57"/>
      <c r="C179" s="57"/>
      <c r="D179" s="57"/>
      <c r="E179" s="57"/>
      <c r="F179" s="57"/>
      <c r="G179" s="7"/>
      <c r="H179" s="8"/>
      <c r="I179" s="10"/>
      <c r="J179" s="56"/>
      <c r="K179" s="56"/>
    </row>
    <row r="180" spans="1:121" ht="18.75">
      <c r="A180" s="47"/>
      <c r="B180" s="48"/>
      <c r="C180" s="48"/>
      <c r="D180" s="48"/>
      <c r="E180" s="48"/>
      <c r="F180" s="48"/>
      <c r="G180" s="7"/>
      <c r="H180" s="8"/>
      <c r="I180" s="10"/>
      <c r="J180" s="9"/>
      <c r="K180" s="9"/>
    </row>
    <row r="181" spans="1:121" ht="15" customHeight="1">
      <c r="A181" s="37"/>
      <c r="B181" s="57"/>
      <c r="C181" s="57"/>
      <c r="D181" s="57"/>
      <c r="E181" s="57"/>
      <c r="F181" s="57"/>
      <c r="G181" s="7"/>
      <c r="H181" s="8"/>
      <c r="I181" s="10"/>
      <c r="J181" s="56"/>
      <c r="K181" s="56"/>
    </row>
    <row r="182" spans="1:121" ht="18.75">
      <c r="A182" s="47"/>
      <c r="B182" s="48"/>
      <c r="C182" s="48"/>
      <c r="D182" s="48"/>
      <c r="E182" s="48"/>
      <c r="F182" s="48"/>
      <c r="G182" s="7"/>
      <c r="H182" s="8"/>
      <c r="I182" s="10"/>
      <c r="J182" s="9"/>
      <c r="K182" s="9"/>
    </row>
    <row r="183" spans="1:121" s="18" customFormat="1" ht="18.75">
      <c r="A183" s="27" t="s">
        <v>129</v>
      </c>
      <c r="B183" s="65" t="s">
        <v>101</v>
      </c>
      <c r="C183" s="65"/>
      <c r="D183" s="65"/>
      <c r="E183" s="65"/>
      <c r="F183" s="65"/>
      <c r="G183" s="15"/>
      <c r="H183" s="16"/>
      <c r="I183" s="17"/>
      <c r="J183" s="66"/>
      <c r="K183" s="67"/>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row>
    <row r="184" spans="1:121" ht="15" customHeight="1">
      <c r="A184" s="37"/>
      <c r="B184" s="70"/>
      <c r="C184" s="70"/>
      <c r="D184" s="70"/>
      <c r="E184" s="70"/>
      <c r="F184" s="70"/>
      <c r="G184" s="7"/>
      <c r="H184" s="8"/>
      <c r="I184" s="10"/>
      <c r="J184" s="56"/>
      <c r="K184" s="56"/>
    </row>
    <row r="185" spans="1:121" ht="120" customHeight="1">
      <c r="A185" s="121" t="s">
        <v>105</v>
      </c>
      <c r="B185" s="121"/>
      <c r="C185" s="121"/>
      <c r="D185" s="121"/>
      <c r="E185" s="121"/>
      <c r="F185" s="121"/>
      <c r="G185" s="121"/>
      <c r="H185" s="121"/>
      <c r="I185" s="121"/>
      <c r="J185" s="121"/>
      <c r="K185" s="121"/>
    </row>
    <row r="186" spans="1:121" ht="150" customHeight="1">
      <c r="A186" s="121" t="s">
        <v>106</v>
      </c>
      <c r="B186" s="122"/>
      <c r="C186" s="122"/>
      <c r="D186" s="122"/>
      <c r="E186" s="122"/>
      <c r="F186" s="122"/>
      <c r="G186" s="122"/>
      <c r="H186" s="122"/>
      <c r="I186" s="122"/>
      <c r="J186" s="122"/>
      <c r="K186" s="122"/>
    </row>
    <row r="187" spans="1:121" ht="15" customHeight="1">
      <c r="A187" s="37"/>
      <c r="B187" s="70"/>
      <c r="C187" s="70"/>
      <c r="D187" s="70"/>
      <c r="E187" s="70"/>
      <c r="F187" s="70"/>
      <c r="G187" s="7"/>
      <c r="H187" s="8"/>
      <c r="I187" s="10"/>
      <c r="J187" s="56"/>
      <c r="K187" s="56"/>
    </row>
    <row r="188" spans="1:121" ht="30.75" customHeight="1">
      <c r="A188" s="26" t="s">
        <v>1</v>
      </c>
      <c r="B188" s="69" t="s">
        <v>5</v>
      </c>
      <c r="C188" s="69"/>
      <c r="D188" s="69"/>
      <c r="E188" s="69"/>
      <c r="F188" s="69"/>
      <c r="G188" s="29" t="s">
        <v>2</v>
      </c>
      <c r="H188" s="26" t="s">
        <v>6</v>
      </c>
      <c r="I188" s="29" t="s">
        <v>3</v>
      </c>
      <c r="J188" s="69" t="s">
        <v>4</v>
      </c>
      <c r="K188" s="69"/>
    </row>
    <row r="189" spans="1:121" ht="15" customHeight="1">
      <c r="A189" s="37"/>
      <c r="B189" s="70"/>
      <c r="C189" s="70"/>
      <c r="D189" s="70"/>
      <c r="E189" s="70"/>
      <c r="F189" s="70"/>
      <c r="G189" s="7"/>
      <c r="H189" s="8"/>
      <c r="I189" s="10"/>
      <c r="J189" s="56"/>
      <c r="K189" s="56"/>
    </row>
    <row r="190" spans="1:121" ht="90.95" customHeight="1">
      <c r="A190" s="14" t="s">
        <v>130</v>
      </c>
      <c r="B190" s="58" t="s">
        <v>92</v>
      </c>
      <c r="C190" s="58"/>
      <c r="D190" s="58"/>
      <c r="E190" s="58"/>
      <c r="F190" s="58"/>
      <c r="G190" s="7">
        <v>21.6</v>
      </c>
      <c r="H190" s="8" t="s">
        <v>0</v>
      </c>
      <c r="I190" s="9"/>
      <c r="J190" s="56">
        <f>G190*I190</f>
        <v>0</v>
      </c>
      <c r="K190" s="56"/>
    </row>
    <row r="191" spans="1:121" ht="15" customHeight="1">
      <c r="A191" s="14"/>
      <c r="B191" s="70"/>
      <c r="C191" s="70"/>
      <c r="D191" s="70"/>
      <c r="E191" s="70"/>
      <c r="F191" s="70"/>
      <c r="G191" s="7"/>
      <c r="H191" s="8"/>
      <c r="I191" s="9"/>
      <c r="J191" s="56"/>
      <c r="K191" s="56"/>
    </row>
    <row r="192" spans="1:121" ht="45.95" customHeight="1">
      <c r="A192" s="14" t="s">
        <v>131</v>
      </c>
      <c r="B192" s="58" t="s">
        <v>70</v>
      </c>
      <c r="C192" s="58"/>
      <c r="D192" s="58"/>
      <c r="E192" s="58"/>
      <c r="F192" s="58"/>
      <c r="G192" s="7">
        <v>21.6</v>
      </c>
      <c r="H192" s="8" t="s">
        <v>0</v>
      </c>
      <c r="I192" s="9"/>
      <c r="J192" s="56">
        <f>G192*I192</f>
        <v>0</v>
      </c>
      <c r="K192" s="56"/>
    </row>
    <row r="193" spans="1:121" ht="15" customHeight="1">
      <c r="A193" s="14"/>
      <c r="B193" s="70"/>
      <c r="C193" s="70"/>
      <c r="D193" s="70"/>
      <c r="E193" s="70"/>
      <c r="F193" s="70"/>
      <c r="G193" s="7"/>
      <c r="H193" s="8"/>
      <c r="I193" s="10"/>
      <c r="J193" s="56"/>
      <c r="K193" s="56"/>
    </row>
    <row r="194" spans="1:121" s="4" customFormat="1" ht="90" customHeight="1">
      <c r="A194" s="14" t="s">
        <v>132</v>
      </c>
      <c r="B194" s="119" t="s">
        <v>72</v>
      </c>
      <c r="C194" s="119"/>
      <c r="D194" s="119"/>
      <c r="E194" s="119"/>
      <c r="F194" s="119"/>
      <c r="G194" s="7">
        <v>21.6</v>
      </c>
      <c r="H194" s="8" t="s">
        <v>0</v>
      </c>
      <c r="I194" s="9"/>
      <c r="J194" s="56">
        <f>G194*I194</f>
        <v>0</v>
      </c>
      <c r="K194" s="56"/>
    </row>
    <row r="195" spans="1:121" ht="15" customHeight="1">
      <c r="A195" s="14"/>
      <c r="B195" s="70"/>
      <c r="C195" s="70"/>
      <c r="D195" s="70"/>
      <c r="E195" s="70"/>
      <c r="F195" s="70"/>
      <c r="G195" s="7"/>
      <c r="H195" s="8"/>
      <c r="I195" s="10"/>
      <c r="J195" s="56"/>
      <c r="K195" s="56"/>
    </row>
    <row r="196" spans="1:121" ht="90" customHeight="1">
      <c r="A196" s="14" t="s">
        <v>133</v>
      </c>
      <c r="B196" s="58" t="s">
        <v>73</v>
      </c>
      <c r="C196" s="58"/>
      <c r="D196" s="58"/>
      <c r="E196" s="58"/>
      <c r="F196" s="58"/>
      <c r="G196" s="7">
        <v>21.6</v>
      </c>
      <c r="H196" s="8" t="s">
        <v>0</v>
      </c>
      <c r="I196" s="9"/>
      <c r="J196" s="56">
        <f>G196*I196</f>
        <v>0</v>
      </c>
      <c r="K196" s="56"/>
    </row>
    <row r="197" spans="1:121" ht="15">
      <c r="A197" s="14"/>
      <c r="B197" s="59"/>
      <c r="C197" s="59"/>
      <c r="D197" s="59"/>
      <c r="E197" s="59"/>
      <c r="F197" s="59"/>
      <c r="G197" s="7"/>
      <c r="H197" s="8"/>
      <c r="I197" s="10"/>
      <c r="J197" s="56"/>
      <c r="K197" s="56"/>
      <c r="L197" s="28"/>
    </row>
    <row r="198" spans="1:121" ht="83.1" customHeight="1">
      <c r="A198" s="14" t="s">
        <v>134</v>
      </c>
      <c r="B198" s="58" t="s">
        <v>47</v>
      </c>
      <c r="C198" s="58"/>
      <c r="D198" s="58"/>
      <c r="E198" s="58"/>
      <c r="F198" s="58"/>
      <c r="G198" s="7"/>
      <c r="H198" s="8"/>
      <c r="I198" s="10"/>
      <c r="J198" s="56"/>
      <c r="K198" s="56"/>
    </row>
    <row r="199" spans="1:121" ht="18.95" customHeight="1">
      <c r="A199" s="37"/>
      <c r="B199" s="60" t="s">
        <v>44</v>
      </c>
      <c r="C199" s="60"/>
      <c r="D199" s="60"/>
      <c r="E199" s="60"/>
      <c r="F199" s="60"/>
      <c r="G199" s="7">
        <v>10</v>
      </c>
      <c r="H199" s="8" t="s">
        <v>46</v>
      </c>
      <c r="I199" s="9"/>
      <c r="J199" s="56">
        <f>G199*I199</f>
        <v>0</v>
      </c>
      <c r="K199" s="56"/>
    </row>
    <row r="200" spans="1:121" ht="18.95" customHeight="1">
      <c r="A200" s="14"/>
      <c r="B200" s="55" t="s">
        <v>45</v>
      </c>
      <c r="C200" s="55"/>
      <c r="D200" s="55"/>
      <c r="E200" s="55"/>
      <c r="F200" s="55"/>
      <c r="G200" s="7">
        <v>10</v>
      </c>
      <c r="H200" s="8" t="s">
        <v>46</v>
      </c>
      <c r="I200" s="9"/>
      <c r="J200" s="56">
        <f>G200*I200</f>
        <v>0</v>
      </c>
      <c r="K200" s="56"/>
    </row>
    <row r="201" spans="1:121" ht="18.95" customHeight="1">
      <c r="A201" s="37"/>
      <c r="B201" s="60" t="s">
        <v>43</v>
      </c>
      <c r="C201" s="60"/>
      <c r="D201" s="60"/>
      <c r="E201" s="60"/>
      <c r="F201" s="60"/>
      <c r="G201" s="7">
        <v>10</v>
      </c>
      <c r="H201" s="8" t="s">
        <v>46</v>
      </c>
      <c r="I201" s="9"/>
      <c r="J201" s="56">
        <f t="shared" ref="J201" si="8">G201*I201</f>
        <v>0</v>
      </c>
      <c r="K201" s="56"/>
    </row>
    <row r="202" spans="1:121" ht="15">
      <c r="A202" s="14"/>
      <c r="B202" s="74"/>
      <c r="C202" s="74"/>
      <c r="D202" s="74"/>
      <c r="E202" s="74"/>
      <c r="F202" s="74"/>
      <c r="G202" s="7"/>
      <c r="H202" s="8"/>
      <c r="I202" s="10"/>
      <c r="J202" s="56"/>
      <c r="K202" s="56"/>
    </row>
    <row r="203" spans="1:121" ht="15">
      <c r="A203" s="77" t="s">
        <v>158</v>
      </c>
      <c r="B203" s="77"/>
      <c r="C203" s="77"/>
      <c r="D203" s="77"/>
      <c r="E203" s="77"/>
      <c r="F203" s="77"/>
      <c r="G203" s="77"/>
      <c r="H203" s="77"/>
      <c r="I203" s="77"/>
      <c r="J203" s="61">
        <f>SUM(J190:K201)</f>
        <v>0</v>
      </c>
      <c r="K203" s="61"/>
    </row>
    <row r="204" spans="1:121" ht="15" customHeight="1">
      <c r="A204" s="14"/>
      <c r="B204" s="74"/>
      <c r="C204" s="74"/>
      <c r="D204" s="74"/>
      <c r="E204" s="74"/>
      <c r="F204" s="74"/>
      <c r="G204" s="7"/>
      <c r="H204" s="8"/>
      <c r="I204" s="10"/>
      <c r="J204" s="56">
        <f t="shared" ref="J204" si="9">G204*I204</f>
        <v>0</v>
      </c>
      <c r="K204" s="56"/>
    </row>
    <row r="205" spans="1:121" ht="15" customHeight="1">
      <c r="A205" s="14"/>
      <c r="B205" s="59"/>
      <c r="C205" s="59"/>
      <c r="D205" s="59"/>
      <c r="E205" s="59"/>
      <c r="F205" s="59"/>
      <c r="G205" s="7"/>
      <c r="H205" s="8"/>
      <c r="I205" s="10"/>
      <c r="J205" s="56">
        <f>G205*I205</f>
        <v>0</v>
      </c>
      <c r="K205" s="56"/>
      <c r="L205" s="28"/>
    </row>
    <row r="206" spans="1:121" ht="15" customHeight="1">
      <c r="A206" s="37"/>
      <c r="B206" s="62"/>
      <c r="C206" s="62"/>
      <c r="D206" s="62"/>
      <c r="E206" s="62"/>
      <c r="F206" s="62"/>
      <c r="G206" s="7"/>
      <c r="H206" s="8"/>
      <c r="I206" s="10"/>
      <c r="J206" s="56"/>
      <c r="K206" s="56"/>
    </row>
    <row r="207" spans="1:121" ht="15">
      <c r="A207" s="76"/>
      <c r="B207" s="76"/>
      <c r="C207" s="76"/>
      <c r="D207" s="76"/>
      <c r="E207" s="76"/>
      <c r="F207" s="76"/>
      <c r="G207" s="76"/>
      <c r="H207" s="76"/>
      <c r="I207" s="76"/>
      <c r="J207" s="76"/>
      <c r="K207" s="76"/>
      <c r="L207" s="28"/>
    </row>
    <row r="208" spans="1:121" s="18" customFormat="1" ht="18.75">
      <c r="A208" s="27" t="s">
        <v>135</v>
      </c>
      <c r="B208" s="65" t="s">
        <v>102</v>
      </c>
      <c r="C208" s="65"/>
      <c r="D208" s="65"/>
      <c r="E208" s="65"/>
      <c r="F208" s="65"/>
      <c r="G208" s="15"/>
      <c r="H208" s="16"/>
      <c r="I208" s="17"/>
      <c r="J208" s="66"/>
      <c r="K208" s="67"/>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row>
    <row r="209" spans="1:12" ht="15" customHeight="1">
      <c r="A209" s="14"/>
      <c r="B209" s="59"/>
      <c r="C209" s="59"/>
      <c r="D209" s="59"/>
      <c r="E209" s="59"/>
      <c r="F209" s="59"/>
      <c r="G209" s="7"/>
      <c r="H209" s="8"/>
      <c r="I209" s="10"/>
      <c r="J209" s="56">
        <f>G209*I209</f>
        <v>0</v>
      </c>
      <c r="K209" s="56"/>
      <c r="L209" s="28"/>
    </row>
    <row r="210" spans="1:12" ht="135" customHeight="1">
      <c r="A210" s="121" t="s">
        <v>107</v>
      </c>
      <c r="B210" s="122"/>
      <c r="C210" s="122"/>
      <c r="D210" s="122"/>
      <c r="E210" s="122"/>
      <c r="F210" s="122"/>
      <c r="G210" s="122"/>
      <c r="H210" s="122"/>
      <c r="I210" s="122"/>
      <c r="J210" s="122"/>
      <c r="K210" s="122"/>
    </row>
    <row r="211" spans="1:12" ht="191.1" customHeight="1">
      <c r="A211" s="121" t="s">
        <v>108</v>
      </c>
      <c r="B211" s="122"/>
      <c r="C211" s="122"/>
      <c r="D211" s="122"/>
      <c r="E211" s="122"/>
      <c r="F211" s="122"/>
      <c r="G211" s="122"/>
      <c r="H211" s="122"/>
      <c r="I211" s="122"/>
      <c r="J211" s="122"/>
      <c r="K211" s="122"/>
      <c r="L211" s="28"/>
    </row>
    <row r="212" spans="1:12" ht="15" customHeight="1">
      <c r="A212" s="14"/>
      <c r="B212" s="74"/>
      <c r="C212" s="74"/>
      <c r="D212" s="74"/>
      <c r="E212" s="74"/>
      <c r="F212" s="74"/>
      <c r="G212" s="7"/>
      <c r="H212" s="8"/>
      <c r="I212" s="10"/>
      <c r="J212" s="56"/>
      <c r="K212" s="56"/>
    </row>
    <row r="213" spans="1:12" ht="30.75" customHeight="1">
      <c r="A213" s="26" t="s">
        <v>1</v>
      </c>
      <c r="B213" s="69" t="s">
        <v>5</v>
      </c>
      <c r="C213" s="69"/>
      <c r="D213" s="69"/>
      <c r="E213" s="69"/>
      <c r="F213" s="69"/>
      <c r="G213" s="29" t="s">
        <v>2</v>
      </c>
      <c r="H213" s="26" t="s">
        <v>6</v>
      </c>
      <c r="I213" s="29" t="s">
        <v>3</v>
      </c>
      <c r="J213" s="69" t="s">
        <v>4</v>
      </c>
      <c r="K213" s="69"/>
    </row>
    <row r="214" spans="1:12" ht="15" customHeight="1">
      <c r="A214" s="14"/>
      <c r="B214" s="74"/>
      <c r="C214" s="74"/>
      <c r="D214" s="74"/>
      <c r="E214" s="74"/>
      <c r="F214" s="74"/>
      <c r="G214" s="7"/>
      <c r="H214" s="8"/>
      <c r="I214" s="10"/>
      <c r="J214" s="56"/>
      <c r="K214" s="56"/>
    </row>
    <row r="215" spans="1:12" ht="89.1" customHeight="1">
      <c r="A215" s="14" t="s">
        <v>136</v>
      </c>
      <c r="B215" s="120" t="s">
        <v>97</v>
      </c>
      <c r="C215" s="120"/>
      <c r="D215" s="120"/>
      <c r="E215" s="120"/>
      <c r="F215" s="120"/>
      <c r="G215" s="7">
        <v>18</v>
      </c>
      <c r="H215" s="8" t="s">
        <v>0</v>
      </c>
      <c r="I215" s="10"/>
      <c r="J215" s="56">
        <f>G215*I215</f>
        <v>0</v>
      </c>
      <c r="K215" s="56"/>
      <c r="L215" s="28"/>
    </row>
    <row r="216" spans="1:12" ht="15" customHeight="1">
      <c r="A216" s="14"/>
      <c r="B216" s="74"/>
      <c r="C216" s="74"/>
      <c r="D216" s="74"/>
      <c r="E216" s="74"/>
      <c r="F216" s="74"/>
      <c r="G216" s="7"/>
      <c r="H216" s="8"/>
      <c r="I216" s="10"/>
      <c r="J216" s="56"/>
      <c r="K216" s="56"/>
    </row>
    <row r="217" spans="1:12" ht="90.95" customHeight="1">
      <c r="A217" s="14" t="s">
        <v>137</v>
      </c>
      <c r="B217" s="59" t="s">
        <v>98</v>
      </c>
      <c r="C217" s="59"/>
      <c r="D217" s="59"/>
      <c r="E217" s="59"/>
      <c r="F217" s="59"/>
      <c r="G217" s="7">
        <v>18</v>
      </c>
      <c r="H217" s="8" t="s">
        <v>0</v>
      </c>
      <c r="I217" s="10"/>
      <c r="J217" s="56">
        <f>G217*I217</f>
        <v>0</v>
      </c>
      <c r="K217" s="56"/>
    </row>
    <row r="218" spans="1:12" ht="15" customHeight="1">
      <c r="A218" s="37"/>
      <c r="B218" s="62"/>
      <c r="C218" s="62"/>
      <c r="D218" s="62"/>
      <c r="E218" s="62"/>
      <c r="F218" s="62"/>
      <c r="G218" s="7"/>
      <c r="H218" s="8"/>
      <c r="I218" s="10"/>
      <c r="J218" s="56"/>
      <c r="K218" s="56"/>
    </row>
    <row r="219" spans="1:12" ht="104.1" customHeight="1">
      <c r="A219" s="14" t="s">
        <v>138</v>
      </c>
      <c r="B219" s="59" t="s">
        <v>99</v>
      </c>
      <c r="C219" s="59"/>
      <c r="D219" s="59"/>
      <c r="E219" s="59"/>
      <c r="F219" s="59"/>
      <c r="G219" s="7">
        <v>18</v>
      </c>
      <c r="H219" s="8" t="s">
        <v>0</v>
      </c>
      <c r="I219" s="10"/>
      <c r="J219" s="56">
        <f>G219*I219</f>
        <v>0</v>
      </c>
      <c r="K219" s="56"/>
      <c r="L219" s="50"/>
    </row>
    <row r="220" spans="1:12" ht="15" customHeight="1">
      <c r="A220" s="14"/>
      <c r="B220" s="59"/>
      <c r="C220" s="59"/>
      <c r="D220" s="59"/>
      <c r="E220" s="59"/>
      <c r="F220" s="59"/>
      <c r="G220" s="7"/>
      <c r="H220" s="8"/>
      <c r="I220" s="10"/>
      <c r="J220" s="56">
        <f>G220*I220</f>
        <v>0</v>
      </c>
      <c r="K220" s="56"/>
      <c r="L220" s="28"/>
    </row>
    <row r="221" spans="1:12" s="54" customFormat="1" ht="83.1" customHeight="1">
      <c r="A221" s="14" t="s">
        <v>182</v>
      </c>
      <c r="B221" s="58" t="s">
        <v>47</v>
      </c>
      <c r="C221" s="58"/>
      <c r="D221" s="58"/>
      <c r="E221" s="58"/>
      <c r="F221" s="58"/>
      <c r="G221" s="7"/>
      <c r="H221" s="8"/>
      <c r="I221" s="53"/>
      <c r="J221" s="105"/>
      <c r="K221" s="105"/>
    </row>
    <row r="222" spans="1:12" s="54" customFormat="1" ht="18.95" customHeight="1">
      <c r="A222" s="14"/>
      <c r="B222" s="60" t="s">
        <v>44</v>
      </c>
      <c r="C222" s="60"/>
      <c r="D222" s="60"/>
      <c r="E222" s="60"/>
      <c r="F222" s="60"/>
      <c r="G222" s="7">
        <v>10</v>
      </c>
      <c r="H222" s="8" t="s">
        <v>46</v>
      </c>
      <c r="I222" s="10"/>
      <c r="J222" s="56">
        <f>G222*I222</f>
        <v>0</v>
      </c>
      <c r="K222" s="56"/>
    </row>
    <row r="223" spans="1:12" s="54" customFormat="1" ht="18.95" customHeight="1">
      <c r="A223" s="14"/>
      <c r="B223" s="55" t="s">
        <v>45</v>
      </c>
      <c r="C223" s="55"/>
      <c r="D223" s="55"/>
      <c r="E223" s="55"/>
      <c r="F223" s="55"/>
      <c r="G223" s="7">
        <v>10</v>
      </c>
      <c r="H223" s="8" t="s">
        <v>46</v>
      </c>
      <c r="I223" s="10"/>
      <c r="J223" s="56">
        <f>G223*I223</f>
        <v>0</v>
      </c>
      <c r="K223" s="56"/>
    </row>
    <row r="224" spans="1:12" s="54" customFormat="1" ht="18.95" customHeight="1">
      <c r="A224" s="14"/>
      <c r="B224" s="60" t="s">
        <v>43</v>
      </c>
      <c r="C224" s="60"/>
      <c r="D224" s="60"/>
      <c r="E224" s="60"/>
      <c r="F224" s="60"/>
      <c r="G224" s="7">
        <v>10</v>
      </c>
      <c r="H224" s="8" t="s">
        <v>46</v>
      </c>
      <c r="I224" s="10"/>
      <c r="J224" s="56">
        <f t="shared" ref="J224" si="10">G224*I224</f>
        <v>0</v>
      </c>
      <c r="K224" s="56"/>
    </row>
    <row r="225" spans="1:121" ht="15" customHeight="1">
      <c r="A225" s="14"/>
      <c r="B225" s="59"/>
      <c r="C225" s="59"/>
      <c r="D225" s="59"/>
      <c r="E225" s="59"/>
      <c r="F225" s="59"/>
      <c r="G225" s="7"/>
      <c r="H225" s="8"/>
      <c r="I225" s="10"/>
      <c r="J225" s="56">
        <f>G225*I225</f>
        <v>0</v>
      </c>
      <c r="K225" s="56"/>
      <c r="L225" s="28"/>
    </row>
    <row r="226" spans="1:121" ht="15">
      <c r="A226" s="77" t="s">
        <v>159</v>
      </c>
      <c r="B226" s="77"/>
      <c r="C226" s="77"/>
      <c r="D226" s="77"/>
      <c r="E226" s="77"/>
      <c r="F226" s="77"/>
      <c r="G226" s="77"/>
      <c r="H226" s="77"/>
      <c r="I226" s="77"/>
      <c r="J226" s="61">
        <f>SUM(J215:K224)</f>
        <v>0</v>
      </c>
      <c r="K226" s="61"/>
    </row>
    <row r="227" spans="1:121" ht="15" customHeight="1">
      <c r="A227" s="14"/>
      <c r="B227" s="74"/>
      <c r="C227" s="74"/>
      <c r="D227" s="74"/>
      <c r="E227" s="74"/>
      <c r="F227" s="74"/>
      <c r="G227" s="7"/>
      <c r="H227" s="8"/>
      <c r="I227" s="10"/>
      <c r="J227" s="56">
        <f t="shared" ref="J227" si="11">G227*I227</f>
        <v>0</v>
      </c>
      <c r="K227" s="56"/>
    </row>
    <row r="228" spans="1:121" ht="15" customHeight="1">
      <c r="A228" s="14"/>
      <c r="B228" s="59"/>
      <c r="C228" s="59"/>
      <c r="D228" s="59"/>
      <c r="E228" s="59"/>
      <c r="F228" s="59"/>
      <c r="G228" s="7"/>
      <c r="H228" s="8"/>
      <c r="I228" s="10"/>
      <c r="J228" s="56">
        <f>G228*I228</f>
        <v>0</v>
      </c>
      <c r="K228" s="56"/>
      <c r="L228" s="28"/>
    </row>
    <row r="229" spans="1:121" ht="15" customHeight="1">
      <c r="A229" s="37"/>
      <c r="B229" s="62"/>
      <c r="C229" s="62"/>
      <c r="D229" s="62"/>
      <c r="E229" s="62"/>
      <c r="F229" s="62"/>
      <c r="G229" s="7"/>
      <c r="H229" s="8"/>
      <c r="I229" s="10"/>
      <c r="J229" s="56"/>
      <c r="K229" s="56"/>
    </row>
    <row r="230" spans="1:121" ht="15">
      <c r="A230" s="76"/>
      <c r="B230" s="76"/>
      <c r="C230" s="76"/>
      <c r="D230" s="76"/>
      <c r="E230" s="76"/>
      <c r="F230" s="76"/>
      <c r="G230" s="76"/>
      <c r="H230" s="76"/>
      <c r="I230" s="76"/>
      <c r="J230" s="76"/>
      <c r="K230" s="76"/>
      <c r="L230" s="28"/>
    </row>
    <row r="231" spans="1:121" s="18" customFormat="1" ht="18.75">
      <c r="A231" s="27" t="s">
        <v>139</v>
      </c>
      <c r="B231" s="65" t="s">
        <v>53</v>
      </c>
      <c r="C231" s="65"/>
      <c r="D231" s="65"/>
      <c r="E231" s="65"/>
      <c r="F231" s="65"/>
      <c r="G231" s="15"/>
      <c r="H231" s="16"/>
      <c r="I231" s="17"/>
      <c r="J231" s="66">
        <f t="shared" ref="J231" si="12">G231*I231</f>
        <v>0</v>
      </c>
      <c r="K231" s="67"/>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c r="CG231" s="1"/>
      <c r="CH231" s="1"/>
      <c r="CI231" s="1"/>
      <c r="CJ231" s="1"/>
      <c r="CK231" s="1"/>
      <c r="CL231" s="1"/>
      <c r="CM231" s="1"/>
      <c r="CN231" s="1"/>
      <c r="CO231" s="1"/>
      <c r="CP231" s="1"/>
      <c r="CQ231" s="1"/>
      <c r="CR231" s="1"/>
      <c r="CS231" s="1"/>
      <c r="CT231" s="1"/>
      <c r="CU231" s="1"/>
      <c r="CV231" s="1"/>
      <c r="CW231" s="1"/>
      <c r="CX231" s="1"/>
      <c r="CY231" s="1"/>
      <c r="CZ231" s="1"/>
      <c r="DA231" s="1"/>
      <c r="DB231" s="1"/>
      <c r="DC231" s="1"/>
      <c r="DD231" s="1"/>
      <c r="DE231" s="1"/>
      <c r="DF231" s="1"/>
      <c r="DG231" s="1"/>
      <c r="DH231" s="1"/>
      <c r="DI231" s="1"/>
      <c r="DJ231" s="1"/>
      <c r="DK231" s="1"/>
      <c r="DL231" s="1"/>
      <c r="DM231" s="1"/>
      <c r="DN231" s="1"/>
      <c r="DO231" s="1"/>
      <c r="DP231" s="1"/>
      <c r="DQ231" s="1"/>
    </row>
    <row r="232" spans="1:121" ht="15" customHeight="1">
      <c r="A232" s="37"/>
      <c r="B232" s="70"/>
      <c r="C232" s="70"/>
      <c r="D232" s="70"/>
      <c r="E232" s="70"/>
      <c r="F232" s="70"/>
      <c r="G232" s="7"/>
      <c r="H232" s="8"/>
      <c r="I232" s="10"/>
      <c r="J232" s="56">
        <f t="shared" ref="J232:J238" si="13">G232*I232</f>
        <v>0</v>
      </c>
      <c r="K232" s="56"/>
    </row>
    <row r="233" spans="1:121" s="4" customFormat="1" ht="275.10000000000002" customHeight="1">
      <c r="A233" s="72" t="s">
        <v>64</v>
      </c>
      <c r="B233" s="72"/>
      <c r="C233" s="72"/>
      <c r="D233" s="72"/>
      <c r="E233" s="72"/>
      <c r="F233" s="72"/>
      <c r="G233" s="72"/>
      <c r="H233" s="72"/>
      <c r="I233" s="72"/>
      <c r="J233" s="72"/>
      <c r="K233" s="72"/>
    </row>
    <row r="234" spans="1:121" ht="272.10000000000002" customHeight="1">
      <c r="A234" s="78" t="s">
        <v>65</v>
      </c>
      <c r="B234" s="79"/>
      <c r="C234" s="79"/>
      <c r="D234" s="79"/>
      <c r="E234" s="79"/>
      <c r="F234" s="79"/>
      <c r="G234" s="79"/>
      <c r="H234" s="79"/>
      <c r="I234" s="79"/>
      <c r="J234" s="79"/>
      <c r="K234" s="79"/>
    </row>
    <row r="235" spans="1:121" ht="30.75" customHeight="1">
      <c r="A235" s="26" t="s">
        <v>1</v>
      </c>
      <c r="B235" s="69" t="s">
        <v>5</v>
      </c>
      <c r="C235" s="69"/>
      <c r="D235" s="69"/>
      <c r="E235" s="69"/>
      <c r="F235" s="69"/>
      <c r="G235" s="29" t="s">
        <v>2</v>
      </c>
      <c r="H235" s="26" t="s">
        <v>6</v>
      </c>
      <c r="I235" s="29" t="s">
        <v>3</v>
      </c>
      <c r="J235" s="69" t="s">
        <v>4</v>
      </c>
      <c r="K235" s="69"/>
    </row>
    <row r="236" spans="1:121" ht="15" customHeight="1">
      <c r="A236" s="37"/>
      <c r="B236" s="70"/>
      <c r="C236" s="70"/>
      <c r="D236" s="70"/>
      <c r="E236" s="70"/>
      <c r="F236" s="70"/>
      <c r="G236" s="7"/>
      <c r="H236" s="8"/>
      <c r="I236" s="10"/>
      <c r="J236" s="56">
        <f t="shared" ref="J236" si="14">G236*I236</f>
        <v>0</v>
      </c>
      <c r="K236" s="56"/>
    </row>
    <row r="237" spans="1:121" ht="30.95" customHeight="1">
      <c r="A237" s="14" t="s">
        <v>140</v>
      </c>
      <c r="B237" s="68" t="s">
        <v>48</v>
      </c>
      <c r="C237" s="68"/>
      <c r="D237" s="68"/>
      <c r="E237" s="68"/>
      <c r="F237" s="68"/>
      <c r="G237" s="7">
        <v>140</v>
      </c>
      <c r="H237" s="8" t="s">
        <v>0</v>
      </c>
      <c r="I237" s="10"/>
      <c r="J237" s="56">
        <f t="shared" si="13"/>
        <v>0</v>
      </c>
      <c r="K237" s="56"/>
    </row>
    <row r="238" spans="1:121" ht="15">
      <c r="A238" s="14"/>
      <c r="B238" s="74"/>
      <c r="C238" s="74"/>
      <c r="D238" s="74"/>
      <c r="E238" s="74"/>
      <c r="F238" s="74"/>
      <c r="G238" s="7"/>
      <c r="H238" s="8"/>
      <c r="I238" s="10"/>
      <c r="J238" s="56">
        <f t="shared" si="13"/>
        <v>0</v>
      </c>
      <c r="K238" s="56"/>
    </row>
    <row r="239" spans="1:121" ht="60" customHeight="1">
      <c r="A239" s="14" t="s">
        <v>141</v>
      </c>
      <c r="B239" s="68" t="s">
        <v>59</v>
      </c>
      <c r="C239" s="68"/>
      <c r="D239" s="68"/>
      <c r="E239" s="68"/>
      <c r="F239" s="68"/>
      <c r="G239" s="7">
        <v>140</v>
      </c>
      <c r="H239" s="8" t="s">
        <v>0</v>
      </c>
      <c r="I239" s="10"/>
      <c r="J239" s="56">
        <f t="shared" ref="J239" si="15">G239*I239</f>
        <v>0</v>
      </c>
      <c r="K239" s="56"/>
    </row>
    <row r="240" spans="1:121" ht="15">
      <c r="A240" s="14"/>
      <c r="B240" s="74"/>
      <c r="C240" s="74"/>
      <c r="D240" s="74"/>
      <c r="E240" s="74"/>
      <c r="F240" s="74"/>
      <c r="G240" s="7"/>
      <c r="H240" s="8"/>
      <c r="I240" s="10"/>
      <c r="J240" s="56">
        <f t="shared" ref="J240" si="16">G240*I240</f>
        <v>0</v>
      </c>
      <c r="K240" s="56"/>
    </row>
    <row r="241" spans="1:12" ht="30" customHeight="1">
      <c r="A241" s="14" t="s">
        <v>142</v>
      </c>
      <c r="B241" s="68" t="s">
        <v>49</v>
      </c>
      <c r="C241" s="68"/>
      <c r="D241" s="68"/>
      <c r="E241" s="68"/>
      <c r="F241" s="68"/>
      <c r="G241" s="7">
        <v>140</v>
      </c>
      <c r="H241" s="8" t="s">
        <v>0</v>
      </c>
      <c r="I241" s="10"/>
      <c r="J241" s="56">
        <f>G241*I241</f>
        <v>0</v>
      </c>
      <c r="K241" s="56"/>
      <c r="L241" s="28"/>
    </row>
    <row r="242" spans="1:12" ht="15" customHeight="1">
      <c r="A242" s="14"/>
      <c r="B242" s="74"/>
      <c r="C242" s="74"/>
      <c r="D242" s="74"/>
      <c r="E242" s="74"/>
      <c r="F242" s="74"/>
      <c r="G242" s="7"/>
      <c r="H242" s="8"/>
      <c r="I242" s="10"/>
      <c r="J242" s="56"/>
      <c r="K242" s="56"/>
      <c r="L242" s="28"/>
    </row>
    <row r="243" spans="1:12" ht="44.1" customHeight="1">
      <c r="A243" s="14" t="s">
        <v>143</v>
      </c>
      <c r="B243" s="58" t="s">
        <v>58</v>
      </c>
      <c r="C243" s="58"/>
      <c r="D243" s="58"/>
      <c r="E243" s="58"/>
      <c r="F243" s="58"/>
      <c r="G243" s="7">
        <v>140</v>
      </c>
      <c r="H243" s="8" t="s">
        <v>0</v>
      </c>
      <c r="I243" s="10"/>
      <c r="J243" s="56">
        <f>G243*I243</f>
        <v>0</v>
      </c>
      <c r="K243" s="56"/>
      <c r="L243" s="28"/>
    </row>
    <row r="244" spans="1:12" ht="15">
      <c r="A244" s="14"/>
      <c r="B244" s="74"/>
      <c r="C244" s="74"/>
      <c r="D244" s="74"/>
      <c r="E244" s="74"/>
      <c r="F244" s="74"/>
      <c r="G244" s="7"/>
      <c r="H244" s="8"/>
      <c r="I244" s="10"/>
      <c r="J244" s="56"/>
      <c r="K244" s="56"/>
      <c r="L244" s="28"/>
    </row>
    <row r="245" spans="1:12" ht="45" customHeight="1">
      <c r="A245" s="14" t="s">
        <v>144</v>
      </c>
      <c r="B245" s="58" t="s">
        <v>50</v>
      </c>
      <c r="C245" s="58"/>
      <c r="D245" s="58"/>
      <c r="E245" s="58"/>
      <c r="F245" s="58"/>
      <c r="G245" s="7">
        <v>130</v>
      </c>
      <c r="H245" s="8" t="s">
        <v>0</v>
      </c>
      <c r="I245" s="10"/>
      <c r="J245" s="56">
        <f>G245*I245</f>
        <v>0</v>
      </c>
      <c r="K245" s="56"/>
      <c r="L245" s="28"/>
    </row>
    <row r="246" spans="1:12" ht="15">
      <c r="A246" s="14"/>
      <c r="B246" s="74"/>
      <c r="C246" s="74"/>
      <c r="D246" s="74"/>
      <c r="E246" s="74"/>
      <c r="F246" s="74"/>
      <c r="G246" s="7"/>
      <c r="H246" s="8"/>
      <c r="I246" s="10"/>
      <c r="J246" s="56"/>
      <c r="K246" s="56"/>
    </row>
    <row r="247" spans="1:12" ht="105" customHeight="1">
      <c r="A247" s="14" t="s">
        <v>145</v>
      </c>
      <c r="B247" s="72" t="s">
        <v>109</v>
      </c>
      <c r="C247" s="72"/>
      <c r="D247" s="72"/>
      <c r="E247" s="72"/>
      <c r="F247" s="72"/>
      <c r="G247" s="7">
        <v>140</v>
      </c>
      <c r="H247" s="8" t="s">
        <v>0</v>
      </c>
      <c r="I247" s="10"/>
      <c r="J247" s="56">
        <f t="shared" ref="J247" si="17">G247*I247</f>
        <v>0</v>
      </c>
      <c r="K247" s="56"/>
    </row>
    <row r="248" spans="1:12" ht="15">
      <c r="A248" s="14"/>
      <c r="B248" s="74"/>
      <c r="C248" s="74"/>
      <c r="D248" s="74"/>
      <c r="E248" s="74"/>
      <c r="F248" s="74"/>
      <c r="G248" s="7"/>
      <c r="H248" s="8"/>
      <c r="I248" s="10"/>
      <c r="J248" s="56"/>
      <c r="K248" s="56"/>
    </row>
    <row r="249" spans="1:12" ht="144.94999999999999" customHeight="1">
      <c r="A249" s="14" t="s">
        <v>146</v>
      </c>
      <c r="B249" s="58" t="s">
        <v>84</v>
      </c>
      <c r="C249" s="58"/>
      <c r="D249" s="58"/>
      <c r="E249" s="58"/>
      <c r="F249" s="58"/>
      <c r="G249" s="7">
        <v>140</v>
      </c>
      <c r="H249" s="8" t="s">
        <v>0</v>
      </c>
      <c r="I249" s="10"/>
      <c r="J249" s="56">
        <f>G249*I249</f>
        <v>0</v>
      </c>
      <c r="K249" s="56"/>
    </row>
    <row r="250" spans="1:12" ht="15" customHeight="1">
      <c r="A250" s="37"/>
      <c r="B250" s="70"/>
      <c r="C250" s="70"/>
      <c r="D250" s="70"/>
      <c r="E250" s="70"/>
      <c r="F250" s="70"/>
      <c r="G250" s="7"/>
      <c r="H250" s="8"/>
      <c r="I250" s="10"/>
      <c r="J250" s="56">
        <f t="shared" si="2"/>
        <v>0</v>
      </c>
      <c r="K250" s="56"/>
    </row>
    <row r="251" spans="1:12" ht="110.1" customHeight="1">
      <c r="A251" s="14" t="s">
        <v>192</v>
      </c>
      <c r="B251" s="58" t="s">
        <v>193</v>
      </c>
      <c r="C251" s="58"/>
      <c r="D251" s="58"/>
      <c r="E251" s="58"/>
      <c r="F251" s="58"/>
      <c r="G251" s="7">
        <v>70</v>
      </c>
      <c r="H251" s="8" t="s">
        <v>0</v>
      </c>
      <c r="I251" s="10"/>
      <c r="J251" s="56">
        <f>G251*I251</f>
        <v>0</v>
      </c>
      <c r="K251" s="56"/>
    </row>
    <row r="252" spans="1:12" ht="15" customHeight="1">
      <c r="A252" s="14"/>
      <c r="B252" s="74"/>
      <c r="C252" s="74"/>
      <c r="D252" s="74"/>
      <c r="E252" s="74"/>
      <c r="F252" s="74"/>
      <c r="G252" s="7"/>
      <c r="H252" s="8"/>
      <c r="I252" s="10"/>
      <c r="J252" s="56">
        <f t="shared" si="2"/>
        <v>0</v>
      </c>
      <c r="K252" s="56"/>
    </row>
    <row r="253" spans="1:12" ht="86.1" customHeight="1">
      <c r="A253" s="14" t="s">
        <v>194</v>
      </c>
      <c r="B253" s="59" t="s">
        <v>195</v>
      </c>
      <c r="C253" s="59"/>
      <c r="D253" s="59"/>
      <c r="E253" s="59"/>
      <c r="F253" s="59"/>
      <c r="G253" s="7">
        <v>70</v>
      </c>
      <c r="H253" s="8" t="s">
        <v>0</v>
      </c>
      <c r="I253" s="10"/>
      <c r="J253" s="56">
        <f>G253*I253</f>
        <v>0</v>
      </c>
      <c r="K253" s="56"/>
    </row>
    <row r="254" spans="1:12" ht="15">
      <c r="A254" s="14"/>
      <c r="B254" s="74"/>
      <c r="C254" s="74"/>
      <c r="D254" s="74"/>
      <c r="E254" s="74"/>
      <c r="F254" s="74"/>
      <c r="G254" s="7"/>
      <c r="H254" s="8"/>
      <c r="I254" s="10"/>
      <c r="J254" s="56"/>
      <c r="K254" s="56"/>
    </row>
    <row r="255" spans="1:12" ht="83.1" customHeight="1">
      <c r="A255" s="14" t="s">
        <v>196</v>
      </c>
      <c r="B255" s="58" t="s">
        <v>47</v>
      </c>
      <c r="C255" s="58"/>
      <c r="D255" s="58"/>
      <c r="E255" s="58"/>
      <c r="F255" s="58"/>
      <c r="G255" s="7"/>
      <c r="H255" s="8"/>
      <c r="I255" s="10"/>
      <c r="J255" s="56"/>
      <c r="K255" s="56"/>
    </row>
    <row r="256" spans="1:12" ht="18.95" customHeight="1">
      <c r="A256" s="37"/>
      <c r="B256" s="60" t="s">
        <v>44</v>
      </c>
      <c r="C256" s="60"/>
      <c r="D256" s="60"/>
      <c r="E256" s="60"/>
      <c r="F256" s="60"/>
      <c r="G256" s="7">
        <v>10</v>
      </c>
      <c r="H256" s="8" t="s">
        <v>46</v>
      </c>
      <c r="I256" s="10"/>
      <c r="J256" s="56">
        <f>G256*I256</f>
        <v>0</v>
      </c>
      <c r="K256" s="56"/>
    </row>
    <row r="257" spans="1:121" ht="18.95" customHeight="1">
      <c r="A257" s="14"/>
      <c r="B257" s="55" t="s">
        <v>45</v>
      </c>
      <c r="C257" s="55"/>
      <c r="D257" s="55"/>
      <c r="E257" s="55"/>
      <c r="F257" s="55"/>
      <c r="G257" s="7">
        <v>10</v>
      </c>
      <c r="H257" s="8" t="s">
        <v>46</v>
      </c>
      <c r="I257" s="10"/>
      <c r="J257" s="56">
        <f>G257*I257</f>
        <v>0</v>
      </c>
      <c r="K257" s="56"/>
    </row>
    <row r="258" spans="1:121" ht="18.95" customHeight="1">
      <c r="A258" s="37"/>
      <c r="B258" s="60" t="s">
        <v>43</v>
      </c>
      <c r="C258" s="60"/>
      <c r="D258" s="60"/>
      <c r="E258" s="60"/>
      <c r="F258" s="60"/>
      <c r="G258" s="7">
        <v>10</v>
      </c>
      <c r="H258" s="8" t="s">
        <v>46</v>
      </c>
      <c r="I258" s="10"/>
      <c r="J258" s="56">
        <f t="shared" ref="J258" si="18">G258*I258</f>
        <v>0</v>
      </c>
      <c r="K258" s="56"/>
    </row>
    <row r="259" spans="1:121" ht="15" customHeight="1">
      <c r="A259" s="37"/>
      <c r="B259" s="70"/>
      <c r="C259" s="70"/>
      <c r="D259" s="70"/>
      <c r="E259" s="70"/>
      <c r="F259" s="70"/>
      <c r="G259" s="7"/>
      <c r="H259" s="8"/>
      <c r="I259" s="10"/>
      <c r="J259" s="56"/>
      <c r="K259" s="56"/>
    </row>
    <row r="260" spans="1:121" ht="15">
      <c r="A260" s="77" t="s">
        <v>61</v>
      </c>
      <c r="B260" s="77"/>
      <c r="C260" s="77"/>
      <c r="D260" s="77"/>
      <c r="E260" s="77"/>
      <c r="F260" s="77"/>
      <c r="G260" s="77"/>
      <c r="H260" s="77"/>
      <c r="I260" s="77"/>
      <c r="J260" s="61">
        <f>SUM(J237:K259)</f>
        <v>0</v>
      </c>
      <c r="K260" s="61"/>
    </row>
    <row r="261" spans="1:121" ht="15" customHeight="1">
      <c r="A261" s="14"/>
      <c r="B261" s="74"/>
      <c r="C261" s="74"/>
      <c r="D261" s="74"/>
      <c r="E261" s="74"/>
      <c r="F261" s="74"/>
      <c r="G261" s="7"/>
      <c r="H261" s="8"/>
      <c r="I261" s="10"/>
      <c r="J261" s="56">
        <f t="shared" ref="J261:J264" si="19">G261*I261</f>
        <v>0</v>
      </c>
      <c r="K261" s="56"/>
    </row>
    <row r="262" spans="1:121" ht="15" customHeight="1">
      <c r="A262" s="37"/>
      <c r="B262" s="70"/>
      <c r="C262" s="70"/>
      <c r="D262" s="70"/>
      <c r="E262" s="70"/>
      <c r="F262" s="70"/>
      <c r="G262" s="7"/>
      <c r="H262" s="8"/>
      <c r="I262" s="10"/>
      <c r="J262" s="56">
        <f t="shared" ref="J262" si="20">G262*I262</f>
        <v>0</v>
      </c>
      <c r="K262" s="56"/>
    </row>
    <row r="263" spans="1:121" ht="15" customHeight="1">
      <c r="A263" s="37"/>
      <c r="B263" s="70"/>
      <c r="C263" s="70"/>
      <c r="D263" s="70"/>
      <c r="E263" s="70"/>
      <c r="F263" s="70"/>
      <c r="G263" s="7"/>
      <c r="H263" s="8"/>
      <c r="I263" s="10"/>
      <c r="J263" s="56">
        <f t="shared" ref="J263" si="21">G263*I263</f>
        <v>0</v>
      </c>
      <c r="K263" s="56"/>
    </row>
    <row r="264" spans="1:121" ht="15" customHeight="1">
      <c r="A264" s="14"/>
      <c r="B264" s="74"/>
      <c r="C264" s="74"/>
      <c r="D264" s="74"/>
      <c r="E264" s="74"/>
      <c r="F264" s="74"/>
      <c r="G264" s="7"/>
      <c r="H264" s="8"/>
      <c r="I264" s="10"/>
      <c r="J264" s="56">
        <f t="shared" si="19"/>
        <v>0</v>
      </c>
      <c r="K264" s="56"/>
    </row>
    <row r="265" spans="1:121" s="18" customFormat="1" ht="18.75">
      <c r="A265" s="27" t="s">
        <v>147</v>
      </c>
      <c r="B265" s="65" t="s">
        <v>12</v>
      </c>
      <c r="C265" s="65"/>
      <c r="D265" s="65"/>
      <c r="E265" s="65"/>
      <c r="F265" s="65"/>
      <c r="G265" s="15"/>
      <c r="H265" s="16"/>
      <c r="I265" s="17"/>
      <c r="J265" s="66">
        <f t="shared" ref="J265" si="22">G265*I265</f>
        <v>0</v>
      </c>
      <c r="K265" s="67"/>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row>
    <row r="266" spans="1:121" ht="15">
      <c r="A266" s="14"/>
      <c r="B266" s="74"/>
      <c r="C266" s="74"/>
      <c r="D266" s="74"/>
      <c r="E266" s="74"/>
      <c r="F266" s="74"/>
      <c r="G266" s="7"/>
      <c r="H266" s="8"/>
      <c r="I266" s="10"/>
      <c r="J266" s="56">
        <f t="shared" si="2"/>
        <v>0</v>
      </c>
      <c r="K266" s="56"/>
    </row>
    <row r="267" spans="1:121" s="4" customFormat="1" ht="245.1" customHeight="1">
      <c r="A267" s="72" t="s">
        <v>63</v>
      </c>
      <c r="B267" s="72"/>
      <c r="C267" s="72"/>
      <c r="D267" s="72"/>
      <c r="E267" s="72"/>
      <c r="F267" s="72"/>
      <c r="G267" s="72"/>
      <c r="H267" s="72"/>
      <c r="I267" s="72"/>
      <c r="J267" s="72"/>
      <c r="K267" s="72"/>
    </row>
    <row r="268" spans="1:121" ht="170.1" customHeight="1">
      <c r="A268" s="78" t="s">
        <v>17</v>
      </c>
      <c r="B268" s="79"/>
      <c r="C268" s="79"/>
      <c r="D268" s="79"/>
      <c r="E268" s="79"/>
      <c r="F268" s="79"/>
      <c r="G268" s="79"/>
      <c r="H268" s="79"/>
      <c r="I268" s="79"/>
      <c r="J268" s="79"/>
      <c r="K268" s="79"/>
    </row>
    <row r="269" spans="1:121" ht="15">
      <c r="A269" s="78"/>
      <c r="B269" s="78"/>
      <c r="C269" s="78"/>
      <c r="D269" s="78"/>
      <c r="E269" s="78"/>
      <c r="F269" s="78"/>
      <c r="G269" s="78"/>
      <c r="H269" s="78"/>
      <c r="I269" s="78"/>
      <c r="J269" s="78"/>
      <c r="K269" s="78"/>
    </row>
    <row r="270" spans="1:121" ht="30.75" customHeight="1">
      <c r="A270" s="26" t="s">
        <v>1</v>
      </c>
      <c r="B270" s="69" t="s">
        <v>5</v>
      </c>
      <c r="C270" s="69"/>
      <c r="D270" s="69"/>
      <c r="E270" s="69"/>
      <c r="F270" s="69"/>
      <c r="G270" s="29" t="s">
        <v>2</v>
      </c>
      <c r="H270" s="26" t="s">
        <v>6</v>
      </c>
      <c r="I270" s="29" t="s">
        <v>3</v>
      </c>
      <c r="J270" s="69" t="s">
        <v>4</v>
      </c>
      <c r="K270" s="69"/>
    </row>
    <row r="271" spans="1:121" ht="15" customHeight="1">
      <c r="A271" s="37"/>
      <c r="B271" s="70"/>
      <c r="C271" s="70"/>
      <c r="D271" s="70"/>
      <c r="E271" s="70"/>
      <c r="F271" s="70"/>
      <c r="G271" s="7"/>
      <c r="H271" s="8"/>
      <c r="I271" s="10"/>
      <c r="J271" s="56">
        <f t="shared" ref="J271" si="23">G271*I271</f>
        <v>0</v>
      </c>
      <c r="K271" s="56"/>
    </row>
    <row r="272" spans="1:121" ht="120" customHeight="1">
      <c r="A272" s="14" t="s">
        <v>148</v>
      </c>
      <c r="B272" s="68" t="s">
        <v>110</v>
      </c>
      <c r="C272" s="68"/>
      <c r="D272" s="68"/>
      <c r="E272" s="68"/>
      <c r="F272" s="68"/>
      <c r="G272" s="7">
        <v>18</v>
      </c>
      <c r="H272" s="8" t="s">
        <v>16</v>
      </c>
      <c r="I272" s="10"/>
      <c r="J272" s="56">
        <f>G272*I272</f>
        <v>0</v>
      </c>
      <c r="K272" s="56"/>
    </row>
    <row r="273" spans="1:13" ht="15" customHeight="1">
      <c r="A273" s="37"/>
      <c r="B273" s="70"/>
      <c r="C273" s="70"/>
      <c r="D273" s="70"/>
      <c r="E273" s="70"/>
      <c r="F273" s="70"/>
      <c r="G273" s="7"/>
      <c r="H273" s="8"/>
      <c r="I273" s="10"/>
      <c r="J273" s="56"/>
      <c r="K273" s="56"/>
    </row>
    <row r="274" spans="1:13" ht="131.1" customHeight="1">
      <c r="A274" s="14" t="s">
        <v>149</v>
      </c>
      <c r="B274" s="59" t="s">
        <v>112</v>
      </c>
      <c r="C274" s="59"/>
      <c r="D274" s="59"/>
      <c r="E274" s="59"/>
      <c r="F274" s="59"/>
      <c r="G274" s="7">
        <v>42</v>
      </c>
      <c r="H274" s="8" t="s">
        <v>16</v>
      </c>
      <c r="I274" s="10"/>
      <c r="J274" s="56">
        <f>G274*I274</f>
        <v>0</v>
      </c>
      <c r="K274" s="56"/>
      <c r="M274"/>
    </row>
    <row r="275" spans="1:13" ht="15">
      <c r="A275" s="14"/>
      <c r="B275" s="74"/>
      <c r="C275" s="74"/>
      <c r="D275" s="74"/>
      <c r="E275" s="74"/>
      <c r="F275" s="74"/>
      <c r="G275" s="7"/>
      <c r="H275" s="8"/>
      <c r="I275" s="10"/>
      <c r="J275" s="56"/>
      <c r="K275" s="56"/>
    </row>
    <row r="276" spans="1:13" ht="144" customHeight="1">
      <c r="A276" s="14" t="s">
        <v>150</v>
      </c>
      <c r="B276" s="58" t="s">
        <v>111</v>
      </c>
      <c r="C276" s="58"/>
      <c r="D276" s="58"/>
      <c r="E276" s="58"/>
      <c r="F276" s="58"/>
      <c r="G276" s="7">
        <v>18</v>
      </c>
      <c r="H276" s="8" t="s">
        <v>16</v>
      </c>
      <c r="I276" s="10"/>
      <c r="J276" s="56">
        <f>G276*I276</f>
        <v>0</v>
      </c>
      <c r="K276" s="56"/>
      <c r="M276" s="25"/>
    </row>
    <row r="277" spans="1:13" ht="15">
      <c r="A277" s="14"/>
      <c r="B277" s="74"/>
      <c r="C277" s="74"/>
      <c r="D277" s="74"/>
      <c r="E277" s="74"/>
      <c r="F277" s="74"/>
      <c r="G277" s="7"/>
      <c r="H277" s="8"/>
      <c r="I277" s="10"/>
      <c r="J277" s="56"/>
      <c r="K277" s="56"/>
    </row>
    <row r="278" spans="1:13" ht="120" customHeight="1">
      <c r="A278" s="14" t="s">
        <v>151</v>
      </c>
      <c r="B278" s="68" t="s">
        <v>83</v>
      </c>
      <c r="C278" s="68"/>
      <c r="D278" s="68"/>
      <c r="E278" s="68"/>
      <c r="F278" s="68"/>
      <c r="G278" s="7">
        <v>24</v>
      </c>
      <c r="H278" s="8" t="s">
        <v>31</v>
      </c>
      <c r="I278" s="10"/>
      <c r="J278" s="56">
        <f>G278*I278</f>
        <v>0</v>
      </c>
      <c r="K278" s="56"/>
    </row>
    <row r="279" spans="1:13" ht="15" customHeight="1">
      <c r="A279" s="37"/>
      <c r="B279" s="70"/>
      <c r="C279" s="70"/>
      <c r="D279" s="70"/>
      <c r="E279" s="70"/>
      <c r="F279" s="70"/>
      <c r="G279" s="7"/>
      <c r="H279" s="8"/>
      <c r="I279" s="10"/>
      <c r="J279" s="56">
        <f t="shared" ref="J279" si="24">G279*I279</f>
        <v>0</v>
      </c>
      <c r="K279" s="56"/>
    </row>
    <row r="280" spans="1:13" ht="90.95" customHeight="1">
      <c r="A280" s="14" t="s">
        <v>152</v>
      </c>
      <c r="B280" s="58" t="s">
        <v>91</v>
      </c>
      <c r="C280" s="58"/>
      <c r="D280" s="58"/>
      <c r="E280" s="58"/>
      <c r="F280" s="58"/>
      <c r="G280" s="7">
        <v>18</v>
      </c>
      <c r="H280" s="8" t="s">
        <v>177</v>
      </c>
      <c r="I280" s="10"/>
      <c r="J280" s="56">
        <f>G280*I280</f>
        <v>0</v>
      </c>
      <c r="K280" s="56"/>
    </row>
    <row r="281" spans="1:13" ht="15" customHeight="1">
      <c r="A281" s="14"/>
      <c r="B281" s="74"/>
      <c r="C281" s="74"/>
      <c r="D281" s="74"/>
      <c r="E281" s="74"/>
      <c r="F281" s="74"/>
      <c r="G281" s="7"/>
      <c r="H281" s="8"/>
      <c r="I281" s="10"/>
      <c r="J281" s="56"/>
      <c r="K281" s="56"/>
    </row>
    <row r="282" spans="1:13" ht="92.1" customHeight="1">
      <c r="A282" s="8" t="s">
        <v>153</v>
      </c>
      <c r="B282" s="58" t="s">
        <v>183</v>
      </c>
      <c r="C282" s="58"/>
      <c r="D282" s="58"/>
      <c r="E282" s="58"/>
      <c r="F282" s="58"/>
      <c r="G282" s="52">
        <v>39</v>
      </c>
      <c r="H282" s="8" t="s">
        <v>177</v>
      </c>
      <c r="I282" s="52"/>
      <c r="J282" s="126">
        <f>G282*I282</f>
        <v>0</v>
      </c>
      <c r="K282" s="126"/>
    </row>
    <row r="283" spans="1:13" ht="15">
      <c r="A283" s="6"/>
      <c r="B283" s="6"/>
      <c r="C283" s="6"/>
      <c r="D283" s="6"/>
      <c r="E283" s="6"/>
      <c r="F283" s="6"/>
      <c r="G283" s="6"/>
      <c r="H283" s="6"/>
      <c r="I283" s="6"/>
      <c r="J283" s="6"/>
      <c r="K283" s="6"/>
    </row>
    <row r="284" spans="1:13" ht="90.95" customHeight="1">
      <c r="A284" s="14" t="s">
        <v>185</v>
      </c>
      <c r="B284" s="59" t="s">
        <v>184</v>
      </c>
      <c r="C284" s="59"/>
      <c r="D284" s="59"/>
      <c r="E284" s="59"/>
      <c r="F284" s="59"/>
      <c r="G284" s="7">
        <v>39</v>
      </c>
      <c r="H284" s="8" t="s">
        <v>31</v>
      </c>
      <c r="I284" s="10"/>
      <c r="J284" s="56">
        <f>G284*I284</f>
        <v>0</v>
      </c>
      <c r="K284" s="56"/>
    </row>
    <row r="285" spans="1:13" ht="15">
      <c r="A285" s="6"/>
      <c r="B285" s="30"/>
      <c r="C285" s="6"/>
      <c r="D285" s="6"/>
      <c r="E285" s="6"/>
      <c r="F285" s="6"/>
      <c r="G285" s="6"/>
      <c r="H285" s="6"/>
      <c r="I285" s="6"/>
      <c r="J285" s="6"/>
      <c r="K285" s="6"/>
    </row>
    <row r="286" spans="1:13" ht="99.95" customHeight="1">
      <c r="A286" s="14" t="s">
        <v>187</v>
      </c>
      <c r="B286" s="68" t="s">
        <v>186</v>
      </c>
      <c r="C286" s="68"/>
      <c r="D286" s="68"/>
      <c r="E286" s="68"/>
      <c r="F286" s="68"/>
      <c r="G286" s="7">
        <v>1</v>
      </c>
      <c r="H286" s="8" t="s">
        <v>13</v>
      </c>
      <c r="I286" s="10"/>
      <c r="J286" s="56">
        <f>G286*I286</f>
        <v>0</v>
      </c>
      <c r="K286" s="56"/>
    </row>
    <row r="287" spans="1:13" ht="15">
      <c r="A287" s="6"/>
      <c r="B287" s="6"/>
      <c r="C287" s="6"/>
      <c r="D287" s="6"/>
      <c r="E287" s="6"/>
      <c r="F287" s="6"/>
      <c r="G287" s="6"/>
      <c r="H287" s="6"/>
      <c r="I287" s="6"/>
      <c r="J287" s="6"/>
      <c r="K287" s="6"/>
    </row>
    <row r="288" spans="1:13" ht="60" customHeight="1">
      <c r="A288" s="14" t="s">
        <v>188</v>
      </c>
      <c r="B288" s="58" t="s">
        <v>60</v>
      </c>
      <c r="C288" s="58"/>
      <c r="D288" s="58"/>
      <c r="E288" s="58"/>
      <c r="F288" s="58"/>
      <c r="G288" s="7">
        <v>1</v>
      </c>
      <c r="H288" s="8" t="s">
        <v>13</v>
      </c>
      <c r="I288" s="10"/>
      <c r="J288" s="56">
        <f>G288*I288</f>
        <v>0</v>
      </c>
      <c r="K288" s="56"/>
      <c r="M288"/>
    </row>
    <row r="289" spans="1:11" ht="15">
      <c r="A289" s="14"/>
      <c r="B289" s="74"/>
      <c r="C289" s="74"/>
      <c r="D289" s="74"/>
      <c r="E289" s="74"/>
      <c r="F289" s="74"/>
      <c r="G289" s="7"/>
      <c r="H289" s="8"/>
      <c r="I289" s="10"/>
      <c r="J289" s="56"/>
      <c r="K289" s="56"/>
    </row>
    <row r="290" spans="1:11" ht="83.1" customHeight="1">
      <c r="A290" s="14" t="s">
        <v>154</v>
      </c>
      <c r="B290" s="58" t="s">
        <v>47</v>
      </c>
      <c r="C290" s="58"/>
      <c r="D290" s="58"/>
      <c r="E290" s="58"/>
      <c r="F290" s="58"/>
      <c r="G290" s="7"/>
      <c r="H290" s="8"/>
      <c r="I290" s="10"/>
      <c r="J290" s="56"/>
      <c r="K290" s="56"/>
    </row>
    <row r="291" spans="1:11" ht="18.95" customHeight="1">
      <c r="A291" s="37"/>
      <c r="B291" s="60" t="s">
        <v>44</v>
      </c>
      <c r="C291" s="60"/>
      <c r="D291" s="60"/>
      <c r="E291" s="60"/>
      <c r="F291" s="60"/>
      <c r="G291" s="7">
        <v>10</v>
      </c>
      <c r="H291" s="8" t="s">
        <v>46</v>
      </c>
      <c r="I291" s="10"/>
      <c r="J291" s="56">
        <f>G291*I291</f>
        <v>0</v>
      </c>
      <c r="K291" s="56"/>
    </row>
    <row r="292" spans="1:11" ht="18.95" customHeight="1">
      <c r="A292" s="14"/>
      <c r="B292" s="55" t="s">
        <v>45</v>
      </c>
      <c r="C292" s="55"/>
      <c r="D292" s="55"/>
      <c r="E292" s="55"/>
      <c r="F292" s="55"/>
      <c r="G292" s="7">
        <v>10</v>
      </c>
      <c r="H292" s="8" t="s">
        <v>46</v>
      </c>
      <c r="I292" s="10"/>
      <c r="J292" s="56">
        <f>G292*I292</f>
        <v>0</v>
      </c>
      <c r="K292" s="56"/>
    </row>
    <row r="293" spans="1:11" ht="18.95" customHeight="1">
      <c r="A293" s="37"/>
      <c r="B293" s="60" t="s">
        <v>43</v>
      </c>
      <c r="C293" s="60"/>
      <c r="D293" s="60"/>
      <c r="E293" s="60"/>
      <c r="F293" s="60"/>
      <c r="G293" s="7">
        <v>10</v>
      </c>
      <c r="H293" s="8" t="s">
        <v>46</v>
      </c>
      <c r="I293" s="10"/>
      <c r="J293" s="56">
        <f t="shared" ref="J293" si="25">G293*I293</f>
        <v>0</v>
      </c>
      <c r="K293" s="56"/>
    </row>
    <row r="294" spans="1:11" ht="15">
      <c r="A294" s="39"/>
      <c r="B294" s="103"/>
      <c r="C294" s="103"/>
      <c r="D294" s="103"/>
      <c r="E294" s="103"/>
      <c r="F294" s="103"/>
      <c r="G294" s="40"/>
      <c r="H294" s="41"/>
      <c r="I294" s="42"/>
      <c r="J294" s="104"/>
      <c r="K294" s="104"/>
    </row>
    <row r="295" spans="1:11" ht="15">
      <c r="A295" s="77" t="s">
        <v>38</v>
      </c>
      <c r="B295" s="77"/>
      <c r="C295" s="77"/>
      <c r="D295" s="77"/>
      <c r="E295" s="77"/>
      <c r="F295" s="77"/>
      <c r="G295" s="77"/>
      <c r="H295" s="77"/>
      <c r="I295" s="77"/>
      <c r="J295" s="61">
        <f>SUM(J271:K294)</f>
        <v>0</v>
      </c>
      <c r="K295" s="61"/>
    </row>
    <row r="296" spans="1:11" ht="15">
      <c r="A296" s="14"/>
      <c r="B296" s="74"/>
      <c r="C296" s="74"/>
      <c r="D296" s="74"/>
      <c r="E296" s="74"/>
      <c r="F296" s="74"/>
      <c r="G296" s="7"/>
      <c r="H296" s="8"/>
      <c r="I296" s="10"/>
      <c r="J296" s="56"/>
      <c r="K296" s="56"/>
    </row>
    <row r="297" spans="1:11" ht="15">
      <c r="A297" s="6"/>
      <c r="B297" s="30"/>
      <c r="C297" s="6"/>
      <c r="D297" s="6"/>
      <c r="E297" s="6"/>
      <c r="F297" s="6"/>
      <c r="G297" s="6"/>
      <c r="H297" s="6"/>
      <c r="I297" s="6"/>
      <c r="J297" s="6"/>
      <c r="K297" s="6"/>
    </row>
    <row r="298" spans="1:11" ht="15">
      <c r="A298" s="14"/>
      <c r="B298" s="74"/>
      <c r="C298" s="74"/>
      <c r="D298" s="74"/>
      <c r="E298" s="74"/>
      <c r="F298" s="74"/>
      <c r="G298" s="7"/>
      <c r="H298" s="8"/>
      <c r="I298" s="10"/>
      <c r="J298" s="56"/>
      <c r="K298" s="56"/>
    </row>
    <row r="299" spans="1:11" ht="15">
      <c r="A299" s="6"/>
      <c r="B299" s="6"/>
      <c r="C299" s="6"/>
      <c r="D299" s="6"/>
      <c r="E299" s="6"/>
      <c r="F299" s="6"/>
      <c r="G299" s="6"/>
      <c r="H299" s="6"/>
      <c r="I299" s="6"/>
      <c r="J299" s="6"/>
      <c r="K299" s="6"/>
    </row>
    <row r="300" spans="1:11" ht="14.1" customHeight="1">
      <c r="A300" s="112" t="s">
        <v>62</v>
      </c>
      <c r="B300" s="113"/>
      <c r="C300" s="113"/>
      <c r="D300" s="113"/>
      <c r="E300" s="113"/>
      <c r="F300" s="113"/>
      <c r="G300" s="113"/>
      <c r="H300" s="113"/>
      <c r="I300" s="113"/>
      <c r="J300" s="113"/>
      <c r="K300" s="114"/>
    </row>
    <row r="301" spans="1:11" ht="14.1" customHeight="1">
      <c r="A301" s="115"/>
      <c r="B301" s="116"/>
      <c r="C301" s="116"/>
      <c r="D301" s="116"/>
      <c r="E301" s="116"/>
      <c r="F301" s="116"/>
      <c r="G301" s="116"/>
      <c r="H301" s="116"/>
      <c r="I301" s="116"/>
      <c r="J301" s="116"/>
      <c r="K301" s="117"/>
    </row>
    <row r="302" spans="1:11" ht="15.95" customHeight="1">
      <c r="A302" s="6"/>
      <c r="B302" s="6"/>
      <c r="C302" s="6"/>
      <c r="D302" s="6"/>
      <c r="E302" s="6"/>
      <c r="F302" s="6"/>
      <c r="G302" s="6"/>
      <c r="H302" s="6"/>
      <c r="I302" s="6"/>
    </row>
    <row r="303" spans="1:11" ht="30" customHeight="1">
      <c r="A303" s="110" t="s">
        <v>32</v>
      </c>
      <c r="B303" s="111"/>
      <c r="C303" s="111"/>
      <c r="D303" s="111"/>
      <c r="E303" s="111"/>
      <c r="F303" s="111"/>
      <c r="G303" s="111"/>
      <c r="H303" s="111"/>
      <c r="I303" s="111"/>
      <c r="J303" s="100">
        <f>J68</f>
        <v>0</v>
      </c>
      <c r="K303" s="101"/>
    </row>
    <row r="304" spans="1:11" ht="14.1" customHeight="1">
      <c r="A304" s="118"/>
      <c r="B304" s="118"/>
      <c r="C304" s="118"/>
      <c r="D304" s="118"/>
      <c r="E304" s="118"/>
      <c r="F304" s="6"/>
      <c r="G304" s="6"/>
      <c r="H304" s="6"/>
      <c r="I304" s="6"/>
      <c r="J304" s="99"/>
      <c r="K304" s="99"/>
    </row>
    <row r="305" spans="1:11" ht="30" customHeight="1">
      <c r="A305" s="110" t="s">
        <v>33</v>
      </c>
      <c r="B305" s="111"/>
      <c r="C305" s="111"/>
      <c r="D305" s="111"/>
      <c r="E305" s="111"/>
      <c r="F305" s="111"/>
      <c r="G305" s="111"/>
      <c r="H305" s="111"/>
      <c r="I305" s="111"/>
      <c r="J305" s="100">
        <f>J112</f>
        <v>0</v>
      </c>
      <c r="K305" s="101"/>
    </row>
    <row r="306" spans="1:11" ht="14.1" customHeight="1">
      <c r="A306" s="118"/>
      <c r="B306" s="118"/>
      <c r="C306" s="118"/>
      <c r="D306" s="118"/>
      <c r="E306" s="118"/>
      <c r="F306" s="6"/>
      <c r="G306" s="6"/>
      <c r="H306" s="6"/>
      <c r="I306" s="6"/>
      <c r="J306" s="99"/>
      <c r="K306" s="99"/>
    </row>
    <row r="307" spans="1:11" ht="30" customHeight="1">
      <c r="A307" s="110" t="s">
        <v>115</v>
      </c>
      <c r="B307" s="111"/>
      <c r="C307" s="111"/>
      <c r="D307" s="111"/>
      <c r="E307" s="111"/>
      <c r="F307" s="111"/>
      <c r="G307" s="111"/>
      <c r="H307" s="111"/>
      <c r="I307" s="111"/>
      <c r="J307" s="100">
        <f>J133</f>
        <v>0</v>
      </c>
      <c r="K307" s="101"/>
    </row>
    <row r="308" spans="1:11" ht="14.1" customHeight="1">
      <c r="A308" s="118"/>
      <c r="B308" s="118"/>
      <c r="C308" s="118"/>
      <c r="D308" s="118"/>
      <c r="E308" s="118"/>
      <c r="F308" s="6"/>
      <c r="G308" s="6"/>
      <c r="H308" s="6"/>
      <c r="I308" s="6"/>
      <c r="J308" s="99"/>
      <c r="K308" s="99"/>
    </row>
    <row r="309" spans="1:11" ht="30" customHeight="1">
      <c r="A309" s="110" t="s">
        <v>116</v>
      </c>
      <c r="B309" s="111"/>
      <c r="C309" s="111"/>
      <c r="D309" s="111"/>
      <c r="E309" s="111"/>
      <c r="F309" s="111"/>
      <c r="G309" s="111"/>
      <c r="H309" s="111"/>
      <c r="I309" s="111"/>
      <c r="J309" s="100">
        <f>J156</f>
        <v>0</v>
      </c>
      <c r="K309" s="101"/>
    </row>
    <row r="310" spans="1:11" ht="14.1" customHeight="1">
      <c r="A310" s="118"/>
      <c r="B310" s="118"/>
      <c r="C310" s="118"/>
      <c r="D310" s="118"/>
      <c r="E310" s="118"/>
      <c r="F310" s="6"/>
      <c r="G310" s="6"/>
      <c r="H310" s="6"/>
      <c r="I310" s="6"/>
      <c r="J310" s="99"/>
      <c r="K310" s="99"/>
    </row>
    <row r="311" spans="1:11" ht="30" customHeight="1">
      <c r="A311" s="110" t="s">
        <v>117</v>
      </c>
      <c r="B311" s="111"/>
      <c r="C311" s="111"/>
      <c r="D311" s="111"/>
      <c r="E311" s="111"/>
      <c r="F311" s="111"/>
      <c r="G311" s="111"/>
      <c r="H311" s="111"/>
      <c r="I311" s="111"/>
      <c r="J311" s="100">
        <f>J178</f>
        <v>0</v>
      </c>
      <c r="K311" s="101"/>
    </row>
    <row r="312" spans="1:11" ht="14.1" customHeight="1">
      <c r="A312" s="118"/>
      <c r="B312" s="118"/>
      <c r="C312" s="118"/>
      <c r="D312" s="118"/>
      <c r="E312" s="118"/>
      <c r="F312" s="6"/>
      <c r="G312" s="6"/>
      <c r="H312" s="6"/>
      <c r="I312" s="6"/>
      <c r="J312" s="99"/>
      <c r="K312" s="99"/>
    </row>
    <row r="313" spans="1:11" ht="30" customHeight="1">
      <c r="A313" s="110" t="s">
        <v>101</v>
      </c>
      <c r="B313" s="111"/>
      <c r="C313" s="111"/>
      <c r="D313" s="111"/>
      <c r="E313" s="111"/>
      <c r="F313" s="111"/>
      <c r="G313" s="111"/>
      <c r="H313" s="111"/>
      <c r="I313" s="111"/>
      <c r="J313" s="100">
        <f>J203</f>
        <v>0</v>
      </c>
      <c r="K313" s="101"/>
    </row>
    <row r="314" spans="1:11" ht="14.1" customHeight="1">
      <c r="A314" s="118"/>
      <c r="B314" s="118"/>
      <c r="C314" s="118"/>
      <c r="D314" s="118"/>
      <c r="E314" s="118"/>
      <c r="F314" s="6"/>
      <c r="G314" s="6"/>
      <c r="H314" s="6"/>
      <c r="I314" s="6"/>
      <c r="J314" s="99"/>
      <c r="K314" s="99"/>
    </row>
    <row r="315" spans="1:11" ht="30" customHeight="1">
      <c r="A315" s="110" t="s">
        <v>102</v>
      </c>
      <c r="B315" s="111"/>
      <c r="C315" s="111"/>
      <c r="D315" s="111"/>
      <c r="E315" s="111"/>
      <c r="F315" s="111"/>
      <c r="G315" s="111"/>
      <c r="H315" s="111"/>
      <c r="I315" s="111"/>
      <c r="J315" s="100">
        <f>J226</f>
        <v>0</v>
      </c>
      <c r="K315" s="101"/>
    </row>
    <row r="316" spans="1:11" ht="14.1" customHeight="1">
      <c r="A316" s="118"/>
      <c r="B316" s="118"/>
      <c r="C316" s="118"/>
      <c r="D316" s="118"/>
      <c r="E316" s="118"/>
      <c r="F316" s="6"/>
      <c r="G316" s="6"/>
      <c r="H316" s="6"/>
      <c r="I316" s="6"/>
      <c r="J316" s="99"/>
      <c r="K316" s="99"/>
    </row>
    <row r="317" spans="1:11" ht="30" customHeight="1">
      <c r="A317" s="110" t="s">
        <v>53</v>
      </c>
      <c r="B317" s="111"/>
      <c r="C317" s="111"/>
      <c r="D317" s="111"/>
      <c r="E317" s="111"/>
      <c r="F317" s="111"/>
      <c r="G317" s="111"/>
      <c r="H317" s="111"/>
      <c r="I317" s="111"/>
      <c r="J317" s="100">
        <f>J260</f>
        <v>0</v>
      </c>
      <c r="K317" s="101"/>
    </row>
    <row r="318" spans="1:11" ht="14.1" customHeight="1">
      <c r="A318" s="118"/>
      <c r="B318" s="118"/>
      <c r="C318" s="118"/>
      <c r="D318" s="118"/>
      <c r="E318" s="118"/>
      <c r="F318" s="6"/>
      <c r="G318" s="6"/>
      <c r="H318" s="6"/>
      <c r="I318" s="6"/>
      <c r="J318" s="99"/>
      <c r="K318" s="99"/>
    </row>
    <row r="319" spans="1:11" ht="30" customHeight="1">
      <c r="A319" s="110" t="s">
        <v>12</v>
      </c>
      <c r="B319" s="111"/>
      <c r="C319" s="111"/>
      <c r="D319" s="111"/>
      <c r="E319" s="111"/>
      <c r="F319" s="111"/>
      <c r="G319" s="111"/>
      <c r="H319" s="111"/>
      <c r="I319" s="111"/>
      <c r="J319" s="100">
        <f>J295</f>
        <v>0</v>
      </c>
      <c r="K319" s="101"/>
    </row>
    <row r="320" spans="1:11" ht="15" customHeight="1">
      <c r="A320" s="99"/>
      <c r="B320" s="99"/>
      <c r="C320" s="99"/>
      <c r="D320" s="99"/>
      <c r="E320" s="99"/>
      <c r="F320" s="6"/>
      <c r="G320" s="6"/>
      <c r="H320" s="6"/>
      <c r="I320" s="6"/>
      <c r="J320" s="6"/>
      <c r="K320" s="6"/>
    </row>
    <row r="321" spans="1:11" ht="30" customHeight="1">
      <c r="A321" s="99"/>
      <c r="B321" s="99"/>
      <c r="C321" s="99"/>
      <c r="D321" s="99"/>
      <c r="E321" s="99"/>
      <c r="F321" s="106" t="s">
        <v>39</v>
      </c>
      <c r="G321" s="107"/>
      <c r="H321" s="107"/>
      <c r="I321" s="107"/>
      <c r="J321" s="108">
        <f>SUM(J303:K319)</f>
        <v>0</v>
      </c>
      <c r="K321" s="109"/>
    </row>
    <row r="322" spans="1:11" ht="15">
      <c r="A322" s="99"/>
      <c r="B322" s="99"/>
      <c r="C322" s="99"/>
      <c r="D322" s="99"/>
      <c r="E322" s="99"/>
      <c r="F322" s="6"/>
      <c r="G322" s="6"/>
      <c r="H322" s="6"/>
      <c r="I322" s="6"/>
      <c r="J322" s="6"/>
      <c r="K322" s="6"/>
    </row>
    <row r="323" spans="1:11" ht="30" customHeight="1">
      <c r="A323" s="99"/>
      <c r="B323" s="99"/>
      <c r="C323" s="99"/>
      <c r="D323" s="99"/>
      <c r="E323" s="99"/>
      <c r="F323" s="106" t="s">
        <v>40</v>
      </c>
      <c r="G323" s="107"/>
      <c r="H323" s="107"/>
      <c r="I323" s="107"/>
      <c r="J323" s="108">
        <f>J325-J321</f>
        <v>0</v>
      </c>
      <c r="K323" s="109"/>
    </row>
    <row r="324" spans="1:11" ht="15">
      <c r="A324" s="99"/>
      <c r="B324" s="99"/>
      <c r="C324" s="99"/>
      <c r="D324" s="99"/>
      <c r="E324" s="99"/>
    </row>
    <row r="325" spans="1:11" ht="30" customHeight="1">
      <c r="A325" s="99"/>
      <c r="B325" s="99"/>
      <c r="C325" s="99"/>
      <c r="D325" s="99"/>
      <c r="E325" s="99"/>
      <c r="F325" s="106" t="s">
        <v>41</v>
      </c>
      <c r="G325" s="107"/>
      <c r="H325" s="107"/>
      <c r="I325" s="107"/>
      <c r="J325" s="108">
        <f>J321*1.25</f>
        <v>0</v>
      </c>
      <c r="K325" s="109"/>
    </row>
  </sheetData>
  <protectedRanges>
    <protectedRange sqref="A52:I52 B300:B301 J300 D303:D319" name="Raspon1"/>
    <protectedRange sqref="B60:I60 A47:I48 A53:I56 A70:I70 B72:I72 B268:I269 A61:I68 A73:I74 A298:I298 B57:I58 B234:I234 O90:S91 O94:S96 B98:F98 B106:I106 B108:F108 A100:I100 A288:I296 G80:I80 A80 A88:A99 G88:I99 G82:I82 A82 A101 G101:I101 A107 G107:I107 A109 G109:I109 A103:A105 G103:I105 B185:F185 A124:A127 G124:I127 B187:F187 A185:A187 G185:I187 A190 G190:I190 A189:I189 A191:I193 A194 G194:I194 G147:I147 A147 A136 A144:I146 G142:I142 A141:A142 G162:I165 A162:A165 A156:I156 A135:I135 G134:I134 A134 A137:I138 G136:I136 C141:I141 A139 G139:I140 A159 A158:I158 G157:I157 A157 A160:I161 G159:I159 A110:I122 A181 A180:I180 G179:I179 A179 A182:I184 G181:I181 A271:I281 A128:I133 G155:I155 A155 A214:I232 A195:I212 A167:I178 A286:I286 A284:I284 A148:I154 A254:I266 A236:I253" name="Raspon1_3_6_2_1"/>
  </protectedRanges>
  <mergeCells count="550">
    <mergeCell ref="A319:I319"/>
    <mergeCell ref="J319:K319"/>
    <mergeCell ref="A320:E320"/>
    <mergeCell ref="A315:I315"/>
    <mergeCell ref="J315:K315"/>
    <mergeCell ref="A316:E316"/>
    <mergeCell ref="J316:K316"/>
    <mergeCell ref="A317:I317"/>
    <mergeCell ref="J317:K317"/>
    <mergeCell ref="A310:E310"/>
    <mergeCell ref="J310:K310"/>
    <mergeCell ref="A318:E318"/>
    <mergeCell ref="J318:K318"/>
    <mergeCell ref="J84:K84"/>
    <mergeCell ref="J86:K86"/>
    <mergeCell ref="J102:K102"/>
    <mergeCell ref="J106:K106"/>
    <mergeCell ref="J108:K108"/>
    <mergeCell ref="J282:K282"/>
    <mergeCell ref="A311:I311"/>
    <mergeCell ref="J311:K311"/>
    <mergeCell ref="A312:E312"/>
    <mergeCell ref="J312:K312"/>
    <mergeCell ref="B284:F284"/>
    <mergeCell ref="J284:K284"/>
    <mergeCell ref="B286:F286"/>
    <mergeCell ref="J286:K286"/>
    <mergeCell ref="B149:F149"/>
    <mergeCell ref="J149:K149"/>
    <mergeCell ref="B148:F148"/>
    <mergeCell ref="J148:K148"/>
    <mergeCell ref="B150:F150"/>
    <mergeCell ref="J150:K150"/>
    <mergeCell ref="B208:F208"/>
    <mergeCell ref="J208:K208"/>
    <mergeCell ref="B122:F122"/>
    <mergeCell ref="J122:K122"/>
    <mergeCell ref="A119:K120"/>
    <mergeCell ref="A121:K121"/>
    <mergeCell ref="B184:F184"/>
    <mergeCell ref="J184:K184"/>
    <mergeCell ref="B187:F187"/>
    <mergeCell ref="J187:K187"/>
    <mergeCell ref="A185:K185"/>
    <mergeCell ref="A186:K186"/>
    <mergeCell ref="B146:F146"/>
    <mergeCell ref="J146:K146"/>
    <mergeCell ref="J155:K155"/>
    <mergeCell ref="B165:F165"/>
    <mergeCell ref="J165:K165"/>
    <mergeCell ref="A163:K163"/>
    <mergeCell ref="A164:K164"/>
    <mergeCell ref="B166:F166"/>
    <mergeCell ref="J172:K172"/>
    <mergeCell ref="B204:F204"/>
    <mergeCell ref="J204:K204"/>
    <mergeCell ref="B205:F205"/>
    <mergeCell ref="B107:F107"/>
    <mergeCell ref="J107:K107"/>
    <mergeCell ref="B109:F109"/>
    <mergeCell ref="J109:K109"/>
    <mergeCell ref="B103:F103"/>
    <mergeCell ref="J103:K103"/>
    <mergeCell ref="B105:F105"/>
    <mergeCell ref="J105:K105"/>
    <mergeCell ref="B117:F117"/>
    <mergeCell ref="J117:K117"/>
    <mergeCell ref="B108:F108"/>
    <mergeCell ref="B218:F218"/>
    <mergeCell ref="J218:K218"/>
    <mergeCell ref="A81:K81"/>
    <mergeCell ref="A87:K87"/>
    <mergeCell ref="B84:F84"/>
    <mergeCell ref="B86:F86"/>
    <mergeCell ref="A79:K79"/>
    <mergeCell ref="A83:K83"/>
    <mergeCell ref="A85:K85"/>
    <mergeCell ref="A207:K207"/>
    <mergeCell ref="B209:F209"/>
    <mergeCell ref="J209:K209"/>
    <mergeCell ref="B192:F192"/>
    <mergeCell ref="B196:F196"/>
    <mergeCell ref="B194:F194"/>
    <mergeCell ref="B155:F155"/>
    <mergeCell ref="B188:F188"/>
    <mergeCell ref="J188:K188"/>
    <mergeCell ref="B189:F189"/>
    <mergeCell ref="J189:K189"/>
    <mergeCell ref="B191:F191"/>
    <mergeCell ref="J191:K191"/>
    <mergeCell ref="B193:F193"/>
    <mergeCell ref="J193:K193"/>
    <mergeCell ref="B215:F215"/>
    <mergeCell ref="J215:K215"/>
    <mergeCell ref="B217:F217"/>
    <mergeCell ref="J217:K217"/>
    <mergeCell ref="A211:K211"/>
    <mergeCell ref="A210:K210"/>
    <mergeCell ref="B213:F213"/>
    <mergeCell ref="J213:K213"/>
    <mergeCell ref="B214:F214"/>
    <mergeCell ref="J214:K214"/>
    <mergeCell ref="B216:F216"/>
    <mergeCell ref="J216:K216"/>
    <mergeCell ref="B212:F212"/>
    <mergeCell ref="J212:K212"/>
    <mergeCell ref="B190:F190"/>
    <mergeCell ref="B195:F195"/>
    <mergeCell ref="J195:K195"/>
    <mergeCell ref="B183:F183"/>
    <mergeCell ref="J183:K183"/>
    <mergeCell ref="B171:F171"/>
    <mergeCell ref="J171:K171"/>
    <mergeCell ref="J161:K161"/>
    <mergeCell ref="B139:F139"/>
    <mergeCell ref="J139:K139"/>
    <mergeCell ref="B142:F142"/>
    <mergeCell ref="J142:K142"/>
    <mergeCell ref="A156:I156"/>
    <mergeCell ref="J156:K156"/>
    <mergeCell ref="A178:I178"/>
    <mergeCell ref="J178:K178"/>
    <mergeCell ref="B154:F154"/>
    <mergeCell ref="J154:K154"/>
    <mergeCell ref="B179:F179"/>
    <mergeCell ref="J179:K179"/>
    <mergeCell ref="B181:F181"/>
    <mergeCell ref="J181:K181"/>
    <mergeCell ref="B93:F93"/>
    <mergeCell ref="B94:F94"/>
    <mergeCell ref="B95:F95"/>
    <mergeCell ref="B99:F99"/>
    <mergeCell ref="J99:K99"/>
    <mergeCell ref="B102:F102"/>
    <mergeCell ref="B100:F100"/>
    <mergeCell ref="J100:K100"/>
    <mergeCell ref="B106:F106"/>
    <mergeCell ref="B96:F96"/>
    <mergeCell ref="J104:K104"/>
    <mergeCell ref="B89:F89"/>
    <mergeCell ref="J89:K89"/>
    <mergeCell ref="B88:F88"/>
    <mergeCell ref="J88:K88"/>
    <mergeCell ref="B98:F98"/>
    <mergeCell ref="J98:K98"/>
    <mergeCell ref="B238:F238"/>
    <mergeCell ref="J238:K238"/>
    <mergeCell ref="A233:K233"/>
    <mergeCell ref="A234:K234"/>
    <mergeCell ref="J124:K124"/>
    <mergeCell ref="J125:K125"/>
    <mergeCell ref="J126:K126"/>
    <mergeCell ref="J127:K127"/>
    <mergeCell ref="J162:K162"/>
    <mergeCell ref="J170:K170"/>
    <mergeCell ref="B131:F131"/>
    <mergeCell ref="J131:K131"/>
    <mergeCell ref="J190:K190"/>
    <mergeCell ref="B172:F172"/>
    <mergeCell ref="J192:K192"/>
    <mergeCell ref="J194:K194"/>
    <mergeCell ref="J145:K145"/>
    <mergeCell ref="B235:F235"/>
    <mergeCell ref="O91:S91"/>
    <mergeCell ref="J93:K93"/>
    <mergeCell ref="J94:K94"/>
    <mergeCell ref="J95:K95"/>
    <mergeCell ref="B90:F90"/>
    <mergeCell ref="J96:K96"/>
    <mergeCell ref="J97:K97"/>
    <mergeCell ref="B123:F123"/>
    <mergeCell ref="J123:K123"/>
    <mergeCell ref="J91:K91"/>
    <mergeCell ref="B116:F116"/>
    <mergeCell ref="J116:K116"/>
    <mergeCell ref="B118:F118"/>
    <mergeCell ref="J118:K118"/>
    <mergeCell ref="B114:F114"/>
    <mergeCell ref="J114:K114"/>
    <mergeCell ref="B113:F113"/>
    <mergeCell ref="J113:K113"/>
    <mergeCell ref="B110:F110"/>
    <mergeCell ref="J110:K110"/>
    <mergeCell ref="O90:S90"/>
    <mergeCell ref="B101:F101"/>
    <mergeCell ref="J101:K101"/>
    <mergeCell ref="B104:F104"/>
    <mergeCell ref="F325:I325"/>
    <mergeCell ref="J325:K325"/>
    <mergeCell ref="A303:I303"/>
    <mergeCell ref="A305:I305"/>
    <mergeCell ref="A307:I307"/>
    <mergeCell ref="A309:I309"/>
    <mergeCell ref="A300:K301"/>
    <mergeCell ref="A321:E321"/>
    <mergeCell ref="A322:E322"/>
    <mergeCell ref="A323:E323"/>
    <mergeCell ref="A324:E324"/>
    <mergeCell ref="A325:E325"/>
    <mergeCell ref="F321:I321"/>
    <mergeCell ref="J321:K321"/>
    <mergeCell ref="F323:I323"/>
    <mergeCell ref="J323:K323"/>
    <mergeCell ref="A308:E308"/>
    <mergeCell ref="A306:E306"/>
    <mergeCell ref="A304:E304"/>
    <mergeCell ref="A313:I313"/>
    <mergeCell ref="J313:K313"/>
    <mergeCell ref="A314:E314"/>
    <mergeCell ref="J314:K314"/>
    <mergeCell ref="J307:K307"/>
    <mergeCell ref="B270:F270"/>
    <mergeCell ref="J270:K270"/>
    <mergeCell ref="A269:K269"/>
    <mergeCell ref="B242:F242"/>
    <mergeCell ref="J242:K242"/>
    <mergeCell ref="B243:F243"/>
    <mergeCell ref="J243:K243"/>
    <mergeCell ref="B245:F245"/>
    <mergeCell ref="J245:K245"/>
    <mergeCell ref="A260:I260"/>
    <mergeCell ref="J260:K260"/>
    <mergeCell ref="B248:F248"/>
    <mergeCell ref="J248:K248"/>
    <mergeCell ref="B259:F259"/>
    <mergeCell ref="B250:F250"/>
    <mergeCell ref="J250:K250"/>
    <mergeCell ref="B251:F251"/>
    <mergeCell ref="J251:K251"/>
    <mergeCell ref="B252:F252"/>
    <mergeCell ref="J252:K252"/>
    <mergeCell ref="B254:F254"/>
    <mergeCell ref="J254:K254"/>
    <mergeCell ref="B237:F237"/>
    <mergeCell ref="B231:F231"/>
    <mergeCell ref="J231:K231"/>
    <mergeCell ref="B236:F236"/>
    <mergeCell ref="J236:K236"/>
    <mergeCell ref="J196:K196"/>
    <mergeCell ref="B197:F197"/>
    <mergeCell ref="J197:K197"/>
    <mergeCell ref="B228:F228"/>
    <mergeCell ref="J228:K228"/>
    <mergeCell ref="B229:F229"/>
    <mergeCell ref="J229:K229"/>
    <mergeCell ref="A230:K230"/>
    <mergeCell ref="B201:F201"/>
    <mergeCell ref="J201:K201"/>
    <mergeCell ref="B202:F202"/>
    <mergeCell ref="J202:K202"/>
    <mergeCell ref="B221:F221"/>
    <mergeCell ref="J221:K221"/>
    <mergeCell ref="B222:F222"/>
    <mergeCell ref="J222:K222"/>
    <mergeCell ref="B224:F224"/>
    <mergeCell ref="J224:K224"/>
    <mergeCell ref="J205:K205"/>
    <mergeCell ref="J296:K296"/>
    <mergeCell ref="A203:I203"/>
    <mergeCell ref="J294:K294"/>
    <mergeCell ref="C10:G10"/>
    <mergeCell ref="A12:B12"/>
    <mergeCell ref="C12:G12"/>
    <mergeCell ref="A35:B35"/>
    <mergeCell ref="C35:G35"/>
    <mergeCell ref="A40:B40"/>
    <mergeCell ref="C40:G40"/>
    <mergeCell ref="I40:K40"/>
    <mergeCell ref="D23:K23"/>
    <mergeCell ref="D24:K24"/>
    <mergeCell ref="A26:C26"/>
    <mergeCell ref="D26:K26"/>
    <mergeCell ref="A34:K34"/>
    <mergeCell ref="A37:B37"/>
    <mergeCell ref="C37:G37"/>
    <mergeCell ref="A38:B38"/>
    <mergeCell ref="C38:G38"/>
    <mergeCell ref="I38:K38"/>
    <mergeCell ref="A39:B39"/>
    <mergeCell ref="D20:K20"/>
    <mergeCell ref="J235:K235"/>
    <mergeCell ref="B241:F241"/>
    <mergeCell ref="J241:K241"/>
    <mergeCell ref="B161:F161"/>
    <mergeCell ref="J308:K308"/>
    <mergeCell ref="J309:K309"/>
    <mergeCell ref="A44:K44"/>
    <mergeCell ref="J47:K47"/>
    <mergeCell ref="J305:K305"/>
    <mergeCell ref="J306:K306"/>
    <mergeCell ref="J303:K303"/>
    <mergeCell ref="J304:K304"/>
    <mergeCell ref="B253:F253"/>
    <mergeCell ref="J253:K253"/>
    <mergeCell ref="B266:F266"/>
    <mergeCell ref="J266:K266"/>
    <mergeCell ref="J239:K239"/>
    <mergeCell ref="B74:F74"/>
    <mergeCell ref="J74:K74"/>
    <mergeCell ref="B82:F82"/>
    <mergeCell ref="B78:F78"/>
    <mergeCell ref="J78:K78"/>
    <mergeCell ref="B67:F67"/>
    <mergeCell ref="B294:F294"/>
    <mergeCell ref="B296:F296"/>
    <mergeCell ref="D25:K25"/>
    <mergeCell ref="C39:G39"/>
    <mergeCell ref="I39:K39"/>
    <mergeCell ref="A295:I295"/>
    <mergeCell ref="J295:K295"/>
    <mergeCell ref="B61:F61"/>
    <mergeCell ref="J61:K61"/>
    <mergeCell ref="A60:K60"/>
    <mergeCell ref="A55:C55"/>
    <mergeCell ref="A56:K56"/>
    <mergeCell ref="A68:I68"/>
    <mergeCell ref="J68:K68"/>
    <mergeCell ref="B256:F256"/>
    <mergeCell ref="J256:K256"/>
    <mergeCell ref="B70:F70"/>
    <mergeCell ref="J70:K70"/>
    <mergeCell ref="A71:K71"/>
    <mergeCell ref="A77:K77"/>
    <mergeCell ref="J80:K80"/>
    <mergeCell ref="B232:F232"/>
    <mergeCell ref="J232:K232"/>
    <mergeCell ref="B91:F91"/>
    <mergeCell ref="B73:F73"/>
    <mergeCell ref="J73:K73"/>
    <mergeCell ref="C27:G27"/>
    <mergeCell ref="I27:K27"/>
    <mergeCell ref="A10:B10"/>
    <mergeCell ref="B53:F53"/>
    <mergeCell ref="I4:K4"/>
    <mergeCell ref="I5:K5"/>
    <mergeCell ref="B54:F54"/>
    <mergeCell ref="J54:K54"/>
    <mergeCell ref="B63:F63"/>
    <mergeCell ref="J63:K63"/>
    <mergeCell ref="A22:C22"/>
    <mergeCell ref="D22:K22"/>
    <mergeCell ref="A13:K13"/>
    <mergeCell ref="A31:B31"/>
    <mergeCell ref="C31:G31"/>
    <mergeCell ref="A32:B32"/>
    <mergeCell ref="C32:G32"/>
    <mergeCell ref="I32:K32"/>
    <mergeCell ref="A33:B33"/>
    <mergeCell ref="C33:G33"/>
    <mergeCell ref="I33:K33"/>
    <mergeCell ref="D28:K28"/>
    <mergeCell ref="C42:G42"/>
    <mergeCell ref="A41:B41"/>
    <mergeCell ref="L60:R60"/>
    <mergeCell ref="B66:F66"/>
    <mergeCell ref="J66:K66"/>
    <mergeCell ref="A28:C28"/>
    <mergeCell ref="A48:K49"/>
    <mergeCell ref="B65:F65"/>
    <mergeCell ref="J65:K65"/>
    <mergeCell ref="B59:F59"/>
    <mergeCell ref="J59:K59"/>
    <mergeCell ref="B64:F64"/>
    <mergeCell ref="J64:K64"/>
    <mergeCell ref="A45:K45"/>
    <mergeCell ref="B47:F47"/>
    <mergeCell ref="A58:K58"/>
    <mergeCell ref="C41:G41"/>
    <mergeCell ref="J53:K53"/>
    <mergeCell ref="L58:R58"/>
    <mergeCell ref="A57:K57"/>
    <mergeCell ref="L57:R57"/>
    <mergeCell ref="A1:K1"/>
    <mergeCell ref="B52:F52"/>
    <mergeCell ref="J52:K52"/>
    <mergeCell ref="B51:F51"/>
    <mergeCell ref="J51:K51"/>
    <mergeCell ref="A3:B3"/>
    <mergeCell ref="A4:B4"/>
    <mergeCell ref="A5:B5"/>
    <mergeCell ref="C3:G3"/>
    <mergeCell ref="C4:G4"/>
    <mergeCell ref="C5:G5"/>
    <mergeCell ref="A6:K6"/>
    <mergeCell ref="A14:C14"/>
    <mergeCell ref="D14:K14"/>
    <mergeCell ref="A16:C16"/>
    <mergeCell ref="D15:K15"/>
    <mergeCell ref="D16:K16"/>
    <mergeCell ref="A20:C20"/>
    <mergeCell ref="A8:K8"/>
    <mergeCell ref="A18:C18"/>
    <mergeCell ref="D18:K18"/>
    <mergeCell ref="I41:K41"/>
    <mergeCell ref="A42:B42"/>
    <mergeCell ref="A27:B27"/>
    <mergeCell ref="J289:K289"/>
    <mergeCell ref="B288:F288"/>
    <mergeCell ref="J288:K288"/>
    <mergeCell ref="J259:K259"/>
    <mergeCell ref="B145:F145"/>
    <mergeCell ref="B92:F92"/>
    <mergeCell ref="J92:K92"/>
    <mergeCell ref="B257:F257"/>
    <mergeCell ref="J257:K257"/>
    <mergeCell ref="B258:F258"/>
    <mergeCell ref="J258:K258"/>
    <mergeCell ref="B244:F244"/>
    <mergeCell ref="J244:K244"/>
    <mergeCell ref="B240:F240"/>
    <mergeCell ref="J240:K240"/>
    <mergeCell ref="A112:I112"/>
    <mergeCell ref="B111:F111"/>
    <mergeCell ref="J111:K111"/>
    <mergeCell ref="B274:F274"/>
    <mergeCell ref="J274:K274"/>
    <mergeCell ref="B239:F239"/>
    <mergeCell ref="B263:F263"/>
    <mergeCell ref="J263:K263"/>
    <mergeCell ref="J112:K112"/>
    <mergeCell ref="B298:F298"/>
    <mergeCell ref="J298:K298"/>
    <mergeCell ref="B261:F261"/>
    <mergeCell ref="J261:K261"/>
    <mergeCell ref="B262:F262"/>
    <mergeCell ref="J262:K262"/>
    <mergeCell ref="B290:F290"/>
    <mergeCell ref="J290:K290"/>
    <mergeCell ref="J275:K275"/>
    <mergeCell ref="B275:F275"/>
    <mergeCell ref="B277:F277"/>
    <mergeCell ref="J277:K277"/>
    <mergeCell ref="B264:F264"/>
    <mergeCell ref="J264:K264"/>
    <mergeCell ref="A267:K267"/>
    <mergeCell ref="A268:K268"/>
    <mergeCell ref="B265:F265"/>
    <mergeCell ref="J265:K265"/>
    <mergeCell ref="J278:K278"/>
    <mergeCell ref="B279:F279"/>
    <mergeCell ref="J279:K279"/>
    <mergeCell ref="B280:F280"/>
    <mergeCell ref="J280:K280"/>
    <mergeCell ref="B281:F281"/>
    <mergeCell ref="B291:F291"/>
    <mergeCell ref="J291:K291"/>
    <mergeCell ref="B292:F292"/>
    <mergeCell ref="J292:K292"/>
    <mergeCell ref="B293:F293"/>
    <mergeCell ref="J293:K293"/>
    <mergeCell ref="J82:K82"/>
    <mergeCell ref="B246:F246"/>
    <mergeCell ref="J246:K246"/>
    <mergeCell ref="B247:F247"/>
    <mergeCell ref="J247:K247"/>
    <mergeCell ref="B249:F249"/>
    <mergeCell ref="J249:K249"/>
    <mergeCell ref="B276:F276"/>
    <mergeCell ref="J276:K276"/>
    <mergeCell ref="B255:F255"/>
    <mergeCell ref="J255:K255"/>
    <mergeCell ref="J133:K133"/>
    <mergeCell ref="A226:I226"/>
    <mergeCell ref="J226:K226"/>
    <mergeCell ref="B227:F227"/>
    <mergeCell ref="J227:K227"/>
    <mergeCell ref="B128:F128"/>
    <mergeCell ref="J128:K128"/>
    <mergeCell ref="A72:K72"/>
    <mergeCell ref="B278:F278"/>
    <mergeCell ref="B289:F289"/>
    <mergeCell ref="B282:F282"/>
    <mergeCell ref="J281:K281"/>
    <mergeCell ref="B271:F271"/>
    <mergeCell ref="J271:K271"/>
    <mergeCell ref="B272:F272"/>
    <mergeCell ref="J272:K272"/>
    <mergeCell ref="B273:F273"/>
    <mergeCell ref="J273:K273"/>
    <mergeCell ref="A75:K75"/>
    <mergeCell ref="A76:K76"/>
    <mergeCell ref="J237:K237"/>
    <mergeCell ref="J90:K90"/>
    <mergeCell ref="B80:F80"/>
    <mergeCell ref="A177:K177"/>
    <mergeCell ref="B174:F174"/>
    <mergeCell ref="J174:K174"/>
    <mergeCell ref="B175:F175"/>
    <mergeCell ref="B125:F125"/>
    <mergeCell ref="B127:F127"/>
    <mergeCell ref="B169:F169"/>
    <mergeCell ref="A133:I133"/>
    <mergeCell ref="J67:K67"/>
    <mergeCell ref="B62:F62"/>
    <mergeCell ref="J62:K62"/>
    <mergeCell ref="B138:F138"/>
    <mergeCell ref="J138:K138"/>
    <mergeCell ref="B168:F168"/>
    <mergeCell ref="J168:K168"/>
    <mergeCell ref="J169:K169"/>
    <mergeCell ref="B170:F170"/>
    <mergeCell ref="J166:K166"/>
    <mergeCell ref="B115:F115"/>
    <mergeCell ref="J115:K115"/>
    <mergeCell ref="B134:F134"/>
    <mergeCell ref="J134:K134"/>
    <mergeCell ref="B136:F136"/>
    <mergeCell ref="J136:K136"/>
    <mergeCell ref="A140:K140"/>
    <mergeCell ref="A141:K141"/>
    <mergeCell ref="B143:F143"/>
    <mergeCell ref="J143:K143"/>
    <mergeCell ref="B157:F157"/>
    <mergeCell ref="J157:K157"/>
    <mergeCell ref="J147:K147"/>
    <mergeCell ref="B147:F147"/>
    <mergeCell ref="B129:F129"/>
    <mergeCell ref="J129:K129"/>
    <mergeCell ref="B130:F130"/>
    <mergeCell ref="J130:K130"/>
    <mergeCell ref="B151:F151"/>
    <mergeCell ref="J151:K151"/>
    <mergeCell ref="B152:F152"/>
    <mergeCell ref="J152:K152"/>
    <mergeCell ref="B153:F153"/>
    <mergeCell ref="J153:K153"/>
    <mergeCell ref="B223:F223"/>
    <mergeCell ref="J223:K223"/>
    <mergeCell ref="B159:F159"/>
    <mergeCell ref="J159:K159"/>
    <mergeCell ref="B173:F173"/>
    <mergeCell ref="J173:K173"/>
    <mergeCell ref="B225:F225"/>
    <mergeCell ref="J225:K225"/>
    <mergeCell ref="J175:K175"/>
    <mergeCell ref="B176:F176"/>
    <mergeCell ref="J176:K176"/>
    <mergeCell ref="B198:F198"/>
    <mergeCell ref="J198:K198"/>
    <mergeCell ref="B199:F199"/>
    <mergeCell ref="J199:K199"/>
    <mergeCell ref="B200:F200"/>
    <mergeCell ref="J200:K200"/>
    <mergeCell ref="J203:K203"/>
    <mergeCell ref="B220:F220"/>
    <mergeCell ref="J220:K220"/>
    <mergeCell ref="B219:F219"/>
    <mergeCell ref="J219:K219"/>
    <mergeCell ref="B206:F206"/>
    <mergeCell ref="J206:K206"/>
  </mergeCells>
  <phoneticPr fontId="5" type="noConversion"/>
  <printOptions horizontalCentered="1"/>
  <pageMargins left="0.25" right="0.25" top="0.75" bottom="0.75" header="0.3" footer="0.3"/>
  <pageSetup paperSize="9" scale="87" fitToHeight="10000" orientation="portrait" horizontalDpi="300" verticalDpi="300" r:id="rId1"/>
  <headerFooter scaleWithDoc="0">
    <oddFooter>Stranica &amp;P od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Obrazac Ponuda</vt:lpstr>
      <vt:lpstr>'Obrazac Ponuda'!Podrucje_ispisa</vt:lpstr>
    </vt:vector>
  </TitlesOfParts>
  <Company>T.T Tomislav Tours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Sanja &amp; Slavko</dc:creator>
  <cp:lastModifiedBy>Tomislav Regvart</cp:lastModifiedBy>
  <cp:lastPrinted>2026-06-11T09:53:17Z</cp:lastPrinted>
  <dcterms:created xsi:type="dcterms:W3CDTF">2003-12-05T15:50:17Z</dcterms:created>
  <dcterms:modified xsi:type="dcterms:W3CDTF">2026-09-22T12:02:24Z</dcterms:modified>
</cp:coreProperties>
</file>